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
    </mc:Choice>
  </mc:AlternateContent>
  <bookViews>
    <workbookView xWindow="240" yWindow="120" windowWidth="18060" windowHeight="7050"/>
  </bookViews>
  <sheets>
    <sheet name="Лист1" sheetId="1" r:id="rId1"/>
  </sheets>
  <definedNames>
    <definedName name="_xlnm.Print_Titles" localSheetId="0">Лист1!$1:$1</definedName>
  </definedNames>
  <calcPr calcId="152511"/>
</workbook>
</file>

<file path=xl/calcChain.xml><?xml version="1.0" encoding="utf-8"?>
<calcChain xmlns="http://schemas.openxmlformats.org/spreadsheetml/2006/main">
  <c r="R52" i="1" l="1"/>
  <c r="Q52" i="1"/>
  <c r="P52" i="1"/>
  <c r="O52" i="1"/>
  <c r="N52" i="1"/>
  <c r="M52" i="1"/>
  <c r="M50" i="1" s="1"/>
  <c r="O53" i="1"/>
  <c r="M53" i="1"/>
  <c r="R53" i="1" l="1"/>
  <c r="R50" i="1" s="1"/>
  <c r="Q53" i="1"/>
  <c r="Q50" i="1" s="1"/>
  <c r="P53" i="1"/>
  <c r="P50" i="1" s="1"/>
  <c r="O50" i="1"/>
  <c r="N53" i="1"/>
  <c r="N50" i="1" s="1"/>
  <c r="R39" i="1"/>
  <c r="R38" i="1" s="1"/>
  <c r="Q39" i="1"/>
  <c r="Q38" i="1" s="1"/>
  <c r="P39" i="1"/>
  <c r="P38" i="1" s="1"/>
  <c r="O39" i="1"/>
  <c r="O38" i="1" s="1"/>
  <c r="N39" i="1"/>
  <c r="N38" i="1" s="1"/>
  <c r="M39" i="1"/>
  <c r="M38" i="1" s="1"/>
  <c r="N33" i="1"/>
  <c r="R33" i="1"/>
  <c r="Q33" i="1"/>
  <c r="P33" i="1"/>
  <c r="O33" i="1"/>
  <c r="M33" i="1"/>
  <c r="R31" i="1"/>
  <c r="Q31" i="1"/>
  <c r="P31" i="1"/>
  <c r="O31" i="1"/>
  <c r="N31" i="1"/>
  <c r="M31" i="1"/>
  <c r="R15" i="1"/>
  <c r="Q15" i="1"/>
  <c r="P15" i="1"/>
  <c r="O15" i="1"/>
  <c r="N15" i="1"/>
  <c r="M15" i="1"/>
  <c r="N14" i="1" l="1"/>
  <c r="N13" i="1" s="1"/>
  <c r="N62" i="1" s="1"/>
  <c r="Q14" i="1"/>
  <c r="M13" i="1"/>
  <c r="P14" i="1"/>
  <c r="P13" i="1" s="1"/>
  <c r="P62" i="1" s="1"/>
  <c r="M14" i="1"/>
  <c r="Q13" i="1"/>
  <c r="Q62" i="1" s="1"/>
  <c r="R14" i="1"/>
  <c r="R13" i="1" s="1"/>
  <c r="R62" i="1" s="1"/>
  <c r="O14" i="1"/>
  <c r="O13" i="1" s="1"/>
  <c r="O62" i="1" s="1"/>
  <c r="M62" i="1" l="1"/>
</calcChain>
</file>

<file path=xl/sharedStrings.xml><?xml version="1.0" encoding="utf-8"?>
<sst xmlns="http://schemas.openxmlformats.org/spreadsheetml/2006/main" count="410" uniqueCount="207">
  <si>
    <t/>
  </si>
  <si>
    <t>Приложение к Порядку представления реестров расходных обязательств субъектов Российской Федерации и сводов реестров расходных обязательств муниципальных образований, входящих в состав субъекта Российской Федерации, утвержденному приказом Минфина РФ от 01.07.2015 г. N 103н</t>
  </si>
  <si>
    <t>Наименование бюджета</t>
  </si>
  <si>
    <t>Единица измерения: тыс руб (с точностью до первого десятичного знака)</t>
  </si>
  <si>
    <t>Наименование полномочия, расходного обязательства</t>
  </si>
  <si>
    <t xml:space="preserve">Правовое основание финансового обеспечения и расходования средств (нормативные правовые акты, договоры, соглашения) </t>
  </si>
  <si>
    <t xml:space="preserve">Код расхода по БК </t>
  </si>
  <si>
    <t>Объем средств на исполнение расходного обязательства</t>
  </si>
  <si>
    <t>Российской Федерации</t>
  </si>
  <si>
    <t>субъекта Российской Федерации</t>
  </si>
  <si>
    <t>плановый период</t>
  </si>
  <si>
    <t>Код строки</t>
  </si>
  <si>
    <t>Наименование, номер и дата</t>
  </si>
  <si>
    <t>Номер статьи (подстатьи), пункта (подпункта)</t>
  </si>
  <si>
    <t>Дата вступления в силу и срок действия</t>
  </si>
  <si>
    <t>Раздел</t>
  </si>
  <si>
    <t>Подраздел</t>
  </si>
  <si>
    <t>по плану</t>
  </si>
  <si>
    <t>по факту заполнения</t>
  </si>
  <si>
    <t>1</t>
  </si>
  <si>
    <t>2</t>
  </si>
  <si>
    <t>3</t>
  </si>
  <si>
    <t>4</t>
  </si>
  <si>
    <t>5</t>
  </si>
  <si>
    <t>6</t>
  </si>
  <si>
    <t>7</t>
  </si>
  <si>
    <t>8</t>
  </si>
  <si>
    <t>9</t>
  </si>
  <si>
    <t>10</t>
  </si>
  <si>
    <t>11</t>
  </si>
  <si>
    <t>12</t>
  </si>
  <si>
    <t>13</t>
  </si>
  <si>
    <t>14</t>
  </si>
  <si>
    <t>15</t>
  </si>
  <si>
    <t>16</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</si>
  <si>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</si>
  <si>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</si>
  <si>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X</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</si>
  <si>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</si>
  <si>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</si>
  <si>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</si>
  <si>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1002</t>
  </si>
  <si>
    <t>Федеральный закон от 06.10.2003 № 131-ФЗ "Об общих принципах организации местного самоуправления в Российской Федерации"</t>
  </si>
  <si>
    <t>06.10.2003 - не установ</t>
  </si>
  <si>
    <t>Ст. 15;Пункт 3</t>
  </si>
  <si>
    <t>Ст. 15;Пункт 5</t>
  </si>
  <si>
    <t xml:space="preserve">04    08
04    09
</t>
  </si>
  <si>
    <t>13.03.2004 - не установ</t>
  </si>
  <si>
    <t>Ст. 15;Пункт 11</t>
  </si>
  <si>
    <t xml:space="preserve">07    01
07    02
</t>
  </si>
  <si>
    <t>Федеральный Закон от 29.12.2012 № 273-ФЗ "Об образовании в Российской Федерации"</t>
  </si>
  <si>
    <t>Ст. 9;Пункт 1-2</t>
  </si>
  <si>
    <t>01.09.2013 - не установ</t>
  </si>
  <si>
    <t>Основы законодательства Российской Федерации от 09.10.1992 № 3612-1 "О культуре"</t>
  </si>
  <si>
    <t>Ст. абз 8 ст 40</t>
  </si>
  <si>
    <t>17.11.1992 - не установ</t>
  </si>
  <si>
    <t>Закон Курской области от 01.03.2004 № 6-ЗКО "О библиотечном деле Курской области"</t>
  </si>
  <si>
    <t>Ст. в целом</t>
  </si>
  <si>
    <t xml:space="preserve">08    01
</t>
  </si>
  <si>
    <t>Ст. 15;Пункт 19</t>
  </si>
  <si>
    <t>Ст. абз 9 ст 40</t>
  </si>
  <si>
    <t>Закон Курской области от 05.03.2004 № 9-ЗКО "О культуре"</t>
  </si>
  <si>
    <t>20.03.2004 - не установ</t>
  </si>
  <si>
    <t>Ст. 15;Пункт 19;П/пункт 1</t>
  </si>
  <si>
    <t>Ст. 15;Пункт 25</t>
  </si>
  <si>
    <t xml:space="preserve">04    12
</t>
  </si>
  <si>
    <t>Ст. 15;Пункт 26</t>
  </si>
  <si>
    <t>Закон Курской области от 27.11.2009 № 104-ЗКО "О физической культуре и спорте в Курской области"</t>
  </si>
  <si>
    <t>19.12.2009 - не установ</t>
  </si>
  <si>
    <t xml:space="preserve">11    02
</t>
  </si>
  <si>
    <t>Ст. 15;Пункт 27</t>
  </si>
  <si>
    <t>Закон Курской области от 04.01.2003 № 2-ЗКО "О государственной молодежной политике в Курской области"</t>
  </si>
  <si>
    <t>11.01.2003 - не установ</t>
  </si>
  <si>
    <t xml:space="preserve">07    07
</t>
  </si>
  <si>
    <t>Ст. 14;Пункт 1;П/пункт 20</t>
  </si>
  <si>
    <t xml:space="preserve">01    13
</t>
  </si>
  <si>
    <t>1.2.1. функционирование органов местного самоуправления</t>
  </si>
  <si>
    <t>Ст. 34  в целом</t>
  </si>
  <si>
    <t>Закон Курской области от 13.06.2007 № 60-ЗКО "О муниципальной службе в Курской области"</t>
  </si>
  <si>
    <t>Ст. 6 в целом</t>
  </si>
  <si>
    <t>22.06.2007 - не установ</t>
  </si>
  <si>
    <t>Ст. 17;Пункт 3</t>
  </si>
  <si>
    <t>Постановление Администрации Курской области от 04.06.2008 № 167 "Об утверждении порядка использования бюджетных ассигнований резервного фонда Администрации Курской области"</t>
  </si>
  <si>
    <t>04.06.2008 - не установ</t>
  </si>
  <si>
    <t>Ст. 17;Пункт 7</t>
  </si>
  <si>
    <t>Ст. 17;Пункт 8;П/пункт 2</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</si>
  <si>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</si>
  <si>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1.4.1. за счет субвенций, предоставленных из федерального бюджета или бюджета субъекта Российской Федерации, всего</t>
  </si>
  <si>
    <t>1.4.1.1. на государственную регистрацию актов гражданского состояния</t>
  </si>
  <si>
    <t>Закон Курской области от 11.04.2007 № 38-ЗКО "О наделении органов местного самоуправления Курской области отдельными государственными полномочиями на государственную регистрацию актов гражданского состояния"</t>
  </si>
  <si>
    <t>Ст. 1;Пункт 1</t>
  </si>
  <si>
    <t>20.04.2007 - не установ</t>
  </si>
  <si>
    <t>1.4.1.3. на формирование и содержание архивных фондов субъекта Российской Федерации</t>
  </si>
  <si>
    <t>Закон Курской области от 21.12.2005 № 98-ЗКО "О наделении органов местного самоуправления муниципальных образований Курской области отдельными государственными полномочиями Курской области в сфере архивного дела"</t>
  </si>
  <si>
    <t>Ст. 2;Пункт 1;П/пункт абз 1 пп1</t>
  </si>
  <si>
    <t>01.01.2006 - не установ</t>
  </si>
  <si>
    <t xml:space="preserve">01    04
</t>
  </si>
  <si>
    <t>Ст. 8;Пункт 3</t>
  </si>
  <si>
    <t>Закон Курской области от 09.12.2013 № 121-ЗКО "Об образовании в Курской области"</t>
  </si>
  <si>
    <t>Ст. 3;Пункт 6</t>
  </si>
  <si>
    <t>01.01.2014 - не установ</t>
  </si>
  <si>
    <t>Ст. 12      часть 4;Пункт 2</t>
  </si>
  <si>
    <t>Закон Курской области от 28.12.2005 № 102-ЗКО "О наделении органов местного самоуправления Курской области отдельными государственными полномочиями Курской области в сфере социальной защиты населения"</t>
  </si>
  <si>
    <t>Ст. 2;Пункт 1-18</t>
  </si>
  <si>
    <t>Закон Курской области от 28.11.2012 № 119-ЗКО "О наделении органов местного самоуправления Курской области отдельными государственными полномочиями Курской области по обеспечению деятельности комиссий по делам несовершеннолетних и защите их прав"</t>
  </si>
  <si>
    <t>Ст. 2;Пункт 1</t>
  </si>
  <si>
    <t>30.11.2012 - не установ</t>
  </si>
  <si>
    <t>Закон Курской области от 29.12.2005 № 104-ЗКО "О наделении органов местного самоуправления муниципальных образований Курской области отдельными государственными полномочиями по организации и обеспечению деятельности административных комиссий"</t>
  </si>
  <si>
    <t>Ст. 2;Пункт 3</t>
  </si>
  <si>
    <t>Ст. 15,1;Пункт 1;П/пункт 3</t>
  </si>
  <si>
    <t>Закон Курской области от 23.04.2013 № 35-ЗКО "О вознаграждении, причитающемся приемному родителю, и мерах социальной поддержки, предоставляемых приемной семье, размере денежных средств на содержание ребенка (детей), переданного на воспитание в приемную семью"</t>
  </si>
  <si>
    <t>05.05.2013 - не установ</t>
  </si>
  <si>
    <t>Закон Курской области от 06.04.2007 № 25-ЗКО "О наделении органов местного самоуправления муниципальных образований Курской области отдельными государственными полномочиями Курской области в сфере трудовых отношений"</t>
  </si>
  <si>
    <t>06.04.2007 - не установ</t>
  </si>
  <si>
    <t>1.5.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</si>
  <si>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1.5.1. по предоставлению дотаций на выравнивание бюджетной обеспеченности городских, сельских поселений, всего</t>
  </si>
  <si>
    <t>Закон Курской области от 04.09.2008 № 57-ЗКО "О наделении органов местного самоуправления муниципальных районов Курской области отдельными государственными полномочиями Курской области по расчету и предоставлению дотаций на выравнивание бюджетной обеспеченности поселений за счет средств областного бюджета"</t>
  </si>
  <si>
    <t>Ст. 2;Пункт 1;П/пункт абз1 п/п1</t>
  </si>
  <si>
    <t>01.01.2009 - не установ</t>
  </si>
  <si>
    <t xml:space="preserve">14    01
</t>
  </si>
  <si>
    <t>1.5.4. по предоставлению иных межбюджетных трансфертов, всего</t>
  </si>
  <si>
    <t>1.5.4.1. в бюджет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</si>
  <si>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Ст. 15;Пункт 2абз  п 4</t>
  </si>
  <si>
    <t>Ст. 15;Пункт абз 2 п 4</t>
  </si>
  <si>
    <t>8. Итого расходных обязательств муниципальных образований</t>
  </si>
  <si>
    <t>8000</t>
  </si>
  <si>
    <t>Закон Курской области от 19.05.2016 " 36-ЗКО "О наделении органов местного самоуправления Курской области отдельными государственными полномочиями по организации проведения мероприятий по отлову и содержанию бездомных животных"</t>
  </si>
  <si>
    <t>в целом</t>
  </si>
  <si>
    <t>19.05.2016 не установ</t>
  </si>
  <si>
    <t>01   13</t>
  </si>
  <si>
    <t>04   12</t>
  </si>
  <si>
    <t xml:space="preserve">Заместитель главы администрации Поныровского района, начальник управления финансов. </t>
  </si>
  <si>
    <t>(подпись)</t>
  </si>
  <si>
    <t>Володина Ж.Э.</t>
  </si>
  <si>
    <t>постановление Администрации Курской области от31.12.2014 №1126 "Об установлении расходного обязательства"</t>
  </si>
  <si>
    <t xml:space="preserve">постановления Администрации Поныровского района Курской области от 31.12.2014 №1130, от 31.12.2014 №1131, от 31.12.2014 №1132, от 18.05.2015 №371, от 25.05.2015 №400, от 02.06.2016 №268, от 30.12.2016 №757 </t>
  </si>
  <si>
    <t>01.01.2015 не установлен</t>
  </si>
  <si>
    <t>01.01.2015 - не установлен</t>
  </si>
  <si>
    <t>постановление Администрации Поныровского района Курской области от 07.06.2016 №283</t>
  </si>
  <si>
    <t>01.06.2016 - не установлен</t>
  </si>
  <si>
    <t>Решение Педставительного Собрания Поныровского района Курской области от 11.12.2015 года №67 " О передаче осуществления части полномочий по вопросам местного значения органам местного самоуправления поселений Поныровского района Курской области"</t>
  </si>
  <si>
    <t>01.01.2016-31.12.2016</t>
  </si>
  <si>
    <t>абз.5. пункта 1.</t>
  </si>
  <si>
    <t>абз.6. пункта 1.</t>
  </si>
  <si>
    <t>постановление Администрации Курской области от 09.11.2016 №646 "Об установлении расходного обязательства на строительство автомобильных дорог общего пользования местного значения"</t>
  </si>
  <si>
    <t>01.01.2016 - не установлен</t>
  </si>
  <si>
    <t>постановление Администрации Поныровского района Курской области от 30.12.2016 № 760 "Об установлении расходного обязательства"</t>
  </si>
  <si>
    <t>постановление Администрации Поныровского района Курской области  от 30.12.2016  №759 " Об установлении расходного обязательства"</t>
  </si>
  <si>
    <t>постановление Администрации Поныровского района Курской области от 30.12.2015 № 1025 "Об установлении расходного обязательства"</t>
  </si>
  <si>
    <t>01.01.2017-не установлен</t>
  </si>
  <si>
    <t>постановления Администрации Поныровского района Курской области от 25.12.2015 №991</t>
  </si>
  <si>
    <t>01.01.2017-31.12.2017</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</si>
  <si>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</si>
  <si>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2020 г</t>
  </si>
  <si>
    <t>1.1.1.3. владение, пользование и распоряжение имуществом, находящимся в муниципальной собственности муниципального района</t>
  </si>
  <si>
    <t xml:space="preserve">01    04
04    12
</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</si>
  <si>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</si>
  <si>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1.1.1.14.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</si>
  <si>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 xml:space="preserve">07    01
07    02
07    03
07    07       </t>
  </si>
  <si>
    <t>1.1.1.16.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</si>
  <si>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 xml:space="preserve">05    03
</t>
  </si>
  <si>
    <t>Ст.15;Пункт 14</t>
  </si>
  <si>
    <t>1.1.1.22.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</si>
  <si>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1.1.1.23.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</si>
  <si>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1.1.1.30. создание условий для развития сельскохозяйственного производства в поселениях,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</si>
  <si>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1.1.1.31. обеспечение условий для развития на территории муниципального района физической культуры, школьного спорта и массового спорта, организация проведения официальных физкультурно-оздоровительных и спортивных мероприятий муниципального района</t>
  </si>
  <si>
    <t>1.1.1.32. организация и осуществление мероприятий межпоселенческого характера по работе с детьми и молодежью</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</si>
  <si>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</si>
  <si>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х</t>
  </si>
  <si>
    <t>1.1.2.22. 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поселения, утверждение местных нормативов градостроительного проектирования  поселений, резервирование земель и изъятие земельных участков в границах  поселения для муниципальных нужд, осуществление муниципального земельного контроля в границах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</si>
  <si>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</si>
  <si>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 xml:space="preserve">01    02
01    03
01    04
01    06
08    04
10    01
</t>
  </si>
  <si>
    <t>1.2.6.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</si>
  <si>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 xml:space="preserve">01    04
01    06
01    13
03    09
07    01
07    02
07    07
07    09
08    01
08    04
10    06
11    02
</t>
  </si>
  <si>
    <t>1.2.14.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</si>
  <si>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1.2.17.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</si>
  <si>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1.4.1.22.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t>
  </si>
  <si>
    <t>1.4.1.40.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</si>
  <si>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 xml:space="preserve">01    13
10    03
10    04
10    06
</t>
  </si>
  <si>
    <t>1.4.1.41.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</si>
  <si>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1.4.1.42. на организацию и осуществление деятельности по опеке и попечительству</t>
  </si>
  <si>
    <t xml:space="preserve">01    04
01    13
10    04
</t>
  </si>
  <si>
    <t>1.4.1.56. на осуществление мероприятий в области охраны труда, предусмотренных трудовым законодательством</t>
  </si>
  <si>
    <t>01   04</t>
  </si>
  <si>
    <t>1.4.1.60.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</si>
  <si>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1.5.4.1.1. владение, пользование и распоряжение имуществом, находящимся в муниципальной собственности муниципального района</t>
  </si>
  <si>
    <t xml:space="preserve">01    13
04    09
05    02
</t>
  </si>
  <si>
    <t>1.5.4.1.11.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</si>
  <si>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1.5.4.1.21. организация и осуществление мероприятий межпоселенческого характера по работе с детьми и молодежью</t>
  </si>
  <si>
    <t>Ст.15;Пункт 4 абз 2</t>
  </si>
  <si>
    <t>Постановление Правительства Российской Федерации от 15.04.2014 № 323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</si>
  <si>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В целом</t>
  </si>
  <si>
    <t>02.05.2014 - не установ</t>
  </si>
  <si>
    <t xml:space="preserve">01    13
05    01
10    03
</t>
  </si>
  <si>
    <t>1.5.4.1.17.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</si>
  <si>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 xml:space="preserve">01    13
08    04
</t>
  </si>
  <si>
    <t>Решение Педставительного Собрания Поныровского района Курской области от 30.11.2016 года №102 " О передаче осуществления части полномочий по вопросам местного значения органам местного самоуправления поселений Поныровского района Курской области"(в редакции решения от 30.03.2017 №129)</t>
  </si>
  <si>
    <t xml:space="preserve">Решение Педставительного Собрания Поныровского района Курской области от 11.12.2015 года №67 " О передаче осуществления части полномочий по вопросам местного значения органам местного самоуправления поселений Поныровского района Курской области" </t>
  </si>
  <si>
    <t>абз.3. пункта 1.</t>
  </si>
  <si>
    <t>абз.4. пункта 1.</t>
  </si>
  <si>
    <t>Управление финансов администрации Поныровского района</t>
  </si>
  <si>
    <t>отчетный 2017 г</t>
  </si>
  <si>
    <t>очередной 2019 г</t>
  </si>
  <si>
    <t>текущий 2018 г</t>
  </si>
  <si>
    <t>2021 г</t>
  </si>
  <si>
    <t xml:space="preserve">на 20 января 2018 года </t>
  </si>
  <si>
    <t xml:space="preserve"> Уточнённый реестр расходных обязательств
субъекта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</si>
</sst>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10419]#,##0.0"/>
    <numFmt numFmtId="165" formatCode="0.0"/>
  </numFmts>
  <fonts count="19" x14ac:knownFonts="1">
    <font>
      <sz val="11"/>
      <color rgb="FF000000"/>
      <name val="Calibri"/>
      <family val="2"/>
      <scheme val="minor"/>
    </font>
    <font>
      <sz val="11"/>
      <name val="Calibri"/>
    </font>
    <font>
      <sz val="10"/>
      <color rgb="FF000000"/>
      <name val="Arial"/>
    </font>
    <font>
      <sz val="7"/>
      <color rgb="FF000000"/>
      <name val="Arial Narrow"/>
    </font>
    <font>
      <b/>
      <sz val="10"/>
      <color rgb="FF000000"/>
      <name val="Arial"/>
    </font>
    <font>
      <sz val="9"/>
      <color rgb="FF000000"/>
      <name val="Arial"/>
    </font>
    <font>
      <b/>
      <sz val="9"/>
      <color rgb="FF000000"/>
      <name val="Arial"/>
    </font>
    <font>
      <sz val="9"/>
      <color rgb="FF000000"/>
      <name val="Arial Narrow"/>
    </font>
    <font>
      <sz val="8"/>
      <color rgb="FF000000"/>
      <name val="Arial Narrow"/>
    </font>
    <font>
      <sz val="8"/>
      <color rgb="FF000000"/>
      <name val="Arial"/>
    </font>
    <font>
      <sz val="11"/>
      <color rgb="FF000000"/>
      <name val="Calibri"/>
      <family val="2"/>
      <scheme val="minor"/>
    </font>
    <font>
      <sz val="11"/>
      <name val="Calibri"/>
      <family val="2"/>
      <charset val="204"/>
    </font>
    <font>
      <sz val="14"/>
      <name val="Calibri"/>
      <family val="2"/>
      <charset val="204"/>
    </font>
    <font>
      <sz val="9"/>
      <color rgb="FF000000"/>
      <name val="Arial"/>
      <family val="2"/>
      <charset val="204"/>
    </font>
    <font>
      <sz val="9"/>
      <color rgb="FF000000"/>
      <name val="Arial Narrow"/>
      <family val="2"/>
      <charset val="204"/>
    </font>
    <font>
      <sz val="9"/>
      <name val="Arial Narrow"/>
      <family val="2"/>
      <charset val="204"/>
    </font>
    <font>
      <b/>
      <sz val="9"/>
      <name val="Arial Narrow"/>
      <family val="2"/>
      <charset val="204"/>
    </font>
    <font>
      <sz val="9"/>
      <color rgb="FFFF0000"/>
      <name val="Arial Narrow"/>
      <family val="2"/>
      <charset val="204"/>
    </font>
    <font>
      <sz val="10"/>
      <color rgb="FF000000"/>
      <name val="Arial"/>
      <family val="2"/>
      <charset val="204"/>
    </font>
  </fonts>
  <fills count="2">
    <fill>
      <patternFill patternType="none"/>
    </fill>
    <fill>
      <patternFill patternType="gray125"/>
    </fill>
  </fills>
  <borders count="38">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bottom style="thin">
        <color indexed="64"/>
      </bottom>
      <diagonal/>
    </border>
    <border>
      <left/>
      <right/>
      <top style="thin">
        <color indexed="64"/>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style="thin">
        <color indexed="64"/>
      </top>
      <bottom/>
      <diagonal/>
    </border>
    <border>
      <left/>
      <right style="thin">
        <color rgb="FF000000"/>
      </right>
      <top/>
      <bottom style="thin">
        <color indexed="64"/>
      </bottom>
      <diagonal/>
    </border>
  </borders>
  <cellStyleXfs count="2">
    <xf numFmtId="0" fontId="0" fillId="0" borderId="0"/>
    <xf numFmtId="0" fontId="10" fillId="0" borderId="0"/>
  </cellStyleXfs>
  <cellXfs count="121">
    <xf numFmtId="0" fontId="1" fillId="0" borderId="0" xfId="0" applyFont="1" applyFill="1" applyBorder="1"/>
    <xf numFmtId="0" fontId="2" fillId="0" borderId="0" xfId="1" applyNumberFormat="1" applyFont="1" applyFill="1" applyBorder="1" applyAlignment="1">
      <alignment vertical="top" wrapText="1" readingOrder="1"/>
    </xf>
    <xf numFmtId="0" fontId="7" fillId="0" borderId="1" xfId="1" applyNumberFormat="1" applyFont="1" applyFill="1" applyBorder="1" applyAlignment="1">
      <alignment horizontal="center" vertical="top" wrapText="1" readingOrder="1"/>
    </xf>
    <xf numFmtId="0" fontId="7" fillId="0" borderId="2" xfId="1" applyNumberFormat="1" applyFont="1" applyFill="1" applyBorder="1" applyAlignment="1">
      <alignment horizontal="center" vertical="top" wrapText="1" readingOrder="1"/>
    </xf>
    <xf numFmtId="0" fontId="7" fillId="0" borderId="5" xfId="1" applyNumberFormat="1" applyFont="1" applyFill="1" applyBorder="1" applyAlignment="1">
      <alignment horizontal="center" vertical="top" wrapText="1" readingOrder="1"/>
    </xf>
    <xf numFmtId="0" fontId="7" fillId="0" borderId="6" xfId="1" applyNumberFormat="1" applyFont="1" applyFill="1" applyBorder="1" applyAlignment="1">
      <alignment horizontal="center" vertical="top" wrapText="1" readingOrder="1"/>
    </xf>
    <xf numFmtId="0" fontId="8" fillId="0" borderId="2" xfId="1" applyNumberFormat="1" applyFont="1" applyFill="1" applyBorder="1" applyAlignment="1">
      <alignment horizontal="center" vertical="top" wrapText="1" readingOrder="1"/>
    </xf>
    <xf numFmtId="0" fontId="8" fillId="0" borderId="6" xfId="1" applyNumberFormat="1" applyFont="1" applyFill="1" applyBorder="1" applyAlignment="1">
      <alignment horizontal="center" vertical="center" wrapText="1" readingOrder="1"/>
    </xf>
    <xf numFmtId="0" fontId="9" fillId="0" borderId="2" xfId="1" applyNumberFormat="1" applyFont="1" applyFill="1" applyBorder="1" applyAlignment="1">
      <alignment horizontal="center" vertical="top" wrapText="1" readingOrder="1"/>
    </xf>
    <xf numFmtId="0" fontId="2" fillId="0" borderId="9" xfId="1" applyNumberFormat="1" applyFont="1" applyFill="1" applyBorder="1" applyAlignment="1">
      <alignment vertical="top" wrapText="1" readingOrder="1"/>
    </xf>
    <xf numFmtId="0" fontId="1" fillId="0" borderId="0" xfId="0" applyFont="1" applyFill="1" applyBorder="1"/>
    <xf numFmtId="0" fontId="1" fillId="0" borderId="14"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14" fillId="0" borderId="2" xfId="1" applyNumberFormat="1" applyFont="1" applyFill="1" applyBorder="1" applyAlignment="1">
      <alignment horizontal="center" vertical="top" wrapText="1" readingOrder="1"/>
    </xf>
    <xf numFmtId="0" fontId="1" fillId="0" borderId="0" xfId="0" applyFont="1" applyFill="1" applyBorder="1"/>
    <xf numFmtId="0" fontId="14" fillId="0" borderId="6" xfId="1" applyNumberFormat="1" applyFont="1" applyFill="1" applyBorder="1" applyAlignment="1">
      <alignment horizontal="center" vertical="top" wrapText="1" readingOrder="1"/>
    </xf>
    <xf numFmtId="164" fontId="15" fillId="0" borderId="1" xfId="1" applyNumberFormat="1" applyFont="1" applyFill="1" applyBorder="1" applyAlignment="1">
      <alignment horizontal="right" vertical="top" wrapText="1" readingOrder="1"/>
    </xf>
    <xf numFmtId="164" fontId="15" fillId="0" borderId="5" xfId="1" applyNumberFormat="1" applyFont="1" applyFill="1" applyBorder="1" applyAlignment="1">
      <alignment horizontal="right" vertical="top" wrapText="1" readingOrder="1"/>
    </xf>
    <xf numFmtId="164" fontId="15" fillId="0" borderId="7" xfId="1" applyNumberFormat="1" applyFont="1" applyFill="1" applyBorder="1" applyAlignment="1">
      <alignment horizontal="right" vertical="top" wrapText="1" readingOrder="1"/>
    </xf>
    <xf numFmtId="165" fontId="15" fillId="0" borderId="1" xfId="1" applyNumberFormat="1" applyFont="1" applyFill="1" applyBorder="1" applyAlignment="1">
      <alignment horizontal="right" vertical="top" wrapText="1" readingOrder="1"/>
    </xf>
    <xf numFmtId="0" fontId="15" fillId="0" borderId="7" xfId="1" applyNumberFormat="1" applyFont="1" applyFill="1" applyBorder="1" applyAlignment="1">
      <alignment horizontal="right" vertical="top" wrapText="1" readingOrder="1"/>
    </xf>
    <xf numFmtId="164" fontId="15" fillId="0" borderId="16" xfId="1" applyNumberFormat="1" applyFont="1" applyFill="1" applyBorder="1" applyAlignment="1">
      <alignment horizontal="right" vertical="top" wrapText="1" readingOrder="1"/>
    </xf>
    <xf numFmtId="0" fontId="15" fillId="0" borderId="1" xfId="1" applyNumberFormat="1" applyFont="1" applyFill="1" applyBorder="1" applyAlignment="1">
      <alignment horizontal="right" vertical="top" wrapText="1" readingOrder="1"/>
    </xf>
    <xf numFmtId="164" fontId="15" fillId="0" borderId="10" xfId="1" applyNumberFormat="1" applyFont="1" applyFill="1" applyBorder="1" applyAlignment="1">
      <alignment horizontal="right" vertical="top" wrapText="1" readingOrder="1"/>
    </xf>
    <xf numFmtId="0" fontId="16" fillId="0" borderId="1" xfId="1" applyNumberFormat="1" applyFont="1" applyFill="1" applyBorder="1" applyAlignment="1">
      <alignment vertical="top" wrapText="1" readingOrder="1"/>
    </xf>
    <xf numFmtId="0" fontId="15" fillId="0" borderId="1" xfId="1" applyNumberFormat="1" applyFont="1" applyFill="1" applyBorder="1" applyAlignment="1">
      <alignment horizontal="center" vertical="top" wrapText="1" readingOrder="1"/>
    </xf>
    <xf numFmtId="0" fontId="15" fillId="0" borderId="1" xfId="1" applyNumberFormat="1" applyFont="1" applyFill="1" applyBorder="1" applyAlignment="1">
      <alignment vertical="top" wrapText="1" readingOrder="1"/>
    </xf>
    <xf numFmtId="0" fontId="15" fillId="0" borderId="10" xfId="1" applyNumberFormat="1" applyFont="1" applyFill="1" applyBorder="1" applyAlignment="1">
      <alignment vertical="top" wrapText="1" readingOrder="1"/>
    </xf>
    <xf numFmtId="0" fontId="15" fillId="0" borderId="5" xfId="1" applyNumberFormat="1" applyFont="1" applyFill="1" applyBorder="1" applyAlignment="1">
      <alignment vertical="top" wrapText="1" readingOrder="1"/>
    </xf>
    <xf numFmtId="0" fontId="15" fillId="0" borderId="5" xfId="1" applyNumberFormat="1" applyFont="1" applyFill="1" applyBorder="1" applyAlignment="1">
      <alignment horizontal="center" vertical="top" wrapText="1" readingOrder="1"/>
    </xf>
    <xf numFmtId="0" fontId="15" fillId="0" borderId="26" xfId="1" applyNumberFormat="1" applyFont="1" applyFill="1" applyBorder="1" applyAlignment="1">
      <alignment vertical="top" wrapText="1" readingOrder="1"/>
    </xf>
    <xf numFmtId="0" fontId="15" fillId="0" borderId="27" xfId="1" applyNumberFormat="1" applyFont="1" applyFill="1" applyBorder="1" applyAlignment="1">
      <alignment vertical="top" wrapText="1" readingOrder="1"/>
    </xf>
    <xf numFmtId="0" fontId="15" fillId="0" borderId="16" xfId="1" applyNumberFormat="1" applyFont="1" applyFill="1" applyBorder="1" applyAlignment="1">
      <alignment horizontal="center" vertical="top" wrapText="1" readingOrder="1"/>
    </xf>
    <xf numFmtId="0" fontId="15" fillId="0" borderId="7" xfId="1" applyNumberFormat="1" applyFont="1" applyFill="1" applyBorder="1" applyAlignment="1">
      <alignment horizontal="center" vertical="top" wrapText="1" readingOrder="1"/>
    </xf>
    <xf numFmtId="164" fontId="17" fillId="0" borderId="1" xfId="1" applyNumberFormat="1" applyFont="1" applyFill="1" applyBorder="1" applyAlignment="1">
      <alignment horizontal="right" vertical="top" wrapText="1" readingOrder="1"/>
    </xf>
    <xf numFmtId="164" fontId="15" fillId="0" borderId="1" xfId="1" applyNumberFormat="1" applyFont="1" applyFill="1" applyBorder="1" applyAlignment="1">
      <alignment horizontal="right" vertical="top" wrapText="1" readingOrder="1"/>
    </xf>
    <xf numFmtId="164" fontId="15" fillId="0" borderId="6" xfId="1" applyNumberFormat="1" applyFont="1" applyFill="1" applyBorder="1" applyAlignment="1">
      <alignment horizontal="right" vertical="top" wrapText="1" readingOrder="1"/>
    </xf>
    <xf numFmtId="0" fontId="11" fillId="0" borderId="6" xfId="0" applyFont="1" applyFill="1" applyBorder="1" applyAlignment="1">
      <alignment horizontal="right" vertical="top" wrapText="1" readingOrder="1"/>
    </xf>
    <xf numFmtId="164" fontId="15" fillId="0" borderId="7" xfId="1" applyNumberFormat="1" applyFont="1" applyFill="1" applyBorder="1" applyAlignment="1">
      <alignment horizontal="right" vertical="top" wrapText="1" readingOrder="1"/>
    </xf>
    <xf numFmtId="0" fontId="11" fillId="0" borderId="18" xfId="0" applyFont="1" applyFill="1" applyBorder="1" applyAlignment="1">
      <alignment horizontal="right" vertical="top" wrapText="1" readingOrder="1"/>
    </xf>
    <xf numFmtId="164" fontId="17" fillId="0" borderId="1" xfId="1" applyNumberFormat="1" applyFont="1" applyFill="1" applyBorder="1" applyAlignment="1">
      <alignment horizontal="right" vertical="top" wrapText="1" readingOrder="1"/>
    </xf>
    <xf numFmtId="164" fontId="17" fillId="0" borderId="6" xfId="1" applyNumberFormat="1" applyFont="1" applyFill="1" applyBorder="1" applyAlignment="1">
      <alignment horizontal="right" vertical="top" wrapText="1" readingOrder="1"/>
    </xf>
    <xf numFmtId="164" fontId="15" fillId="0" borderId="21" xfId="1" applyNumberFormat="1" applyFont="1" applyFill="1" applyBorder="1" applyAlignment="1">
      <alignment horizontal="center" vertical="top" wrapText="1" readingOrder="1"/>
    </xf>
    <xf numFmtId="164" fontId="15" fillId="0" borderId="22" xfId="1" applyNumberFormat="1" applyFont="1" applyFill="1" applyBorder="1" applyAlignment="1">
      <alignment horizontal="center" vertical="top" wrapText="1" readingOrder="1"/>
    </xf>
    <xf numFmtId="0" fontId="15" fillId="0" borderId="1" xfId="1" applyNumberFormat="1" applyFont="1" applyFill="1" applyBorder="1" applyAlignment="1">
      <alignment horizontal="center" vertical="top" wrapText="1" readingOrder="1"/>
    </xf>
    <xf numFmtId="0" fontId="15" fillId="0" borderId="6" xfId="1" applyNumberFormat="1" applyFont="1" applyFill="1" applyBorder="1" applyAlignment="1">
      <alignment horizontal="center" vertical="top" wrapText="1" readingOrder="1"/>
    </xf>
    <xf numFmtId="0" fontId="15" fillId="0" borderId="16" xfId="1" applyNumberFormat="1" applyFont="1" applyFill="1" applyBorder="1" applyAlignment="1">
      <alignment horizontal="center" vertical="top" wrapText="1" readingOrder="1"/>
    </xf>
    <xf numFmtId="0" fontId="15" fillId="0" borderId="7" xfId="1" applyNumberFormat="1" applyFont="1" applyFill="1" applyBorder="1" applyAlignment="1">
      <alignment horizontal="center" vertical="top" wrapText="1" readingOrder="1"/>
    </xf>
    <xf numFmtId="0" fontId="15" fillId="0" borderId="17" xfId="1" applyNumberFormat="1" applyFont="1" applyFill="1" applyBorder="1" applyAlignment="1">
      <alignment horizontal="center" vertical="top" wrapText="1" readingOrder="1"/>
    </xf>
    <xf numFmtId="0" fontId="15" fillId="0" borderId="18" xfId="1" applyNumberFormat="1" applyFont="1" applyFill="1" applyBorder="1" applyAlignment="1">
      <alignment horizontal="center" vertical="top" wrapText="1" readingOrder="1"/>
    </xf>
    <xf numFmtId="0" fontId="15" fillId="0" borderId="30" xfId="1" applyNumberFormat="1" applyFont="1" applyFill="1" applyBorder="1" applyAlignment="1">
      <alignment horizontal="center" vertical="top" wrapText="1" readingOrder="1"/>
    </xf>
    <xf numFmtId="0" fontId="15" fillId="0" borderId="31" xfId="1" applyNumberFormat="1" applyFont="1" applyFill="1" applyBorder="1" applyAlignment="1">
      <alignment horizontal="center" vertical="top" wrapText="1" readingOrder="1"/>
    </xf>
    <xf numFmtId="0" fontId="11" fillId="0" borderId="7" xfId="1" applyNumberFormat="1" applyFont="1" applyFill="1" applyBorder="1" applyAlignment="1">
      <alignment vertical="top" wrapText="1"/>
    </xf>
    <xf numFmtId="0" fontId="11" fillId="0" borderId="9" xfId="1" applyNumberFormat="1" applyFont="1" applyFill="1" applyBorder="1" applyAlignment="1">
      <alignment vertical="top" wrapText="1"/>
    </xf>
    <xf numFmtId="164" fontId="15" fillId="0" borderId="5" xfId="1" applyNumberFormat="1" applyFont="1" applyFill="1" applyBorder="1" applyAlignment="1">
      <alignment horizontal="right" vertical="top" wrapText="1" readingOrder="1"/>
    </xf>
    <xf numFmtId="0" fontId="15" fillId="0" borderId="24" xfId="1" applyNumberFormat="1" applyFont="1" applyFill="1" applyBorder="1" applyAlignment="1">
      <alignment horizontal="center" vertical="top" wrapText="1" readingOrder="1"/>
    </xf>
    <xf numFmtId="0" fontId="15" fillId="0" borderId="25" xfId="1" applyNumberFormat="1" applyFont="1" applyFill="1" applyBorder="1" applyAlignment="1">
      <alignment horizontal="center" vertical="top" wrapText="1" readingOrder="1"/>
    </xf>
    <xf numFmtId="0" fontId="15" fillId="0" borderId="26" xfId="1" applyNumberFormat="1" applyFont="1" applyFill="1" applyBorder="1" applyAlignment="1">
      <alignment horizontal="center" vertical="top" wrapText="1" readingOrder="1"/>
    </xf>
    <xf numFmtId="0" fontId="15" fillId="0" borderId="27" xfId="1" applyNumberFormat="1" applyFont="1" applyFill="1" applyBorder="1" applyAlignment="1">
      <alignment horizontal="center" vertical="top" wrapText="1" readingOrder="1"/>
    </xf>
    <xf numFmtId="164" fontId="15" fillId="0" borderId="8" xfId="1" applyNumberFormat="1" applyFont="1" applyFill="1" applyBorder="1" applyAlignment="1">
      <alignment horizontal="right" vertical="top" wrapText="1" readingOrder="1"/>
    </xf>
    <xf numFmtId="0" fontId="15" fillId="0" borderId="13" xfId="1" applyNumberFormat="1" applyFont="1" applyFill="1" applyBorder="1" applyAlignment="1">
      <alignment horizontal="center" vertical="top" wrapText="1" readingOrder="1"/>
    </xf>
    <xf numFmtId="0" fontId="15" fillId="0" borderId="4" xfId="1" applyNumberFormat="1" applyFont="1" applyFill="1" applyBorder="1" applyAlignment="1">
      <alignment horizontal="center" vertical="top" wrapText="1" readingOrder="1"/>
    </xf>
    <xf numFmtId="0" fontId="11" fillId="0" borderId="17" xfId="0" applyFont="1" applyFill="1" applyBorder="1" applyAlignment="1">
      <alignment vertical="top" wrapText="1" readingOrder="1"/>
    </xf>
    <xf numFmtId="0" fontId="11" fillId="0" borderId="18" xfId="0" applyFont="1" applyFill="1" applyBorder="1" applyAlignment="1">
      <alignment vertical="top" wrapText="1" readingOrder="1"/>
    </xf>
    <xf numFmtId="164" fontId="15" fillId="0" borderId="1" xfId="1" applyNumberFormat="1" applyFont="1" applyFill="1" applyBorder="1" applyAlignment="1">
      <alignment horizontal="center" vertical="top" wrapText="1" readingOrder="1"/>
    </xf>
    <xf numFmtId="164" fontId="15" fillId="0" borderId="6" xfId="1" applyNumberFormat="1" applyFont="1" applyFill="1" applyBorder="1" applyAlignment="1">
      <alignment horizontal="center" vertical="top" wrapText="1" readingOrder="1"/>
    </xf>
    <xf numFmtId="0" fontId="15" fillId="0" borderId="5" xfId="1" applyNumberFormat="1" applyFont="1" applyFill="1" applyBorder="1" applyAlignment="1">
      <alignment horizontal="center" vertical="top" wrapText="1" readingOrder="1"/>
    </xf>
    <xf numFmtId="0" fontId="15" fillId="0" borderId="11" xfId="1" applyNumberFormat="1" applyFont="1" applyFill="1" applyBorder="1" applyAlignment="1">
      <alignment horizontal="center" vertical="top" wrapText="1" readingOrder="1"/>
    </xf>
    <xf numFmtId="0" fontId="11" fillId="0" borderId="12" xfId="1" applyNumberFormat="1" applyFont="1" applyFill="1" applyBorder="1" applyAlignment="1">
      <alignment vertical="top" wrapText="1"/>
    </xf>
    <xf numFmtId="0" fontId="15" fillId="0" borderId="34" xfId="1" applyNumberFormat="1" applyFont="1" applyFill="1" applyBorder="1" applyAlignment="1">
      <alignment horizontal="center" vertical="top" wrapText="1" readingOrder="1"/>
    </xf>
    <xf numFmtId="0" fontId="11" fillId="0" borderId="35" xfId="1" applyNumberFormat="1" applyFont="1" applyFill="1" applyBorder="1" applyAlignment="1">
      <alignment vertical="top" wrapText="1"/>
    </xf>
    <xf numFmtId="0" fontId="11" fillId="0" borderId="8" xfId="1" applyNumberFormat="1" applyFont="1" applyFill="1" applyBorder="1" applyAlignment="1">
      <alignment vertical="top" wrapText="1"/>
    </xf>
    <xf numFmtId="0" fontId="15" fillId="0" borderId="28" xfId="1" applyNumberFormat="1" applyFont="1" applyFill="1" applyBorder="1" applyAlignment="1">
      <alignment horizontal="center" vertical="top" wrapText="1" readingOrder="1"/>
    </xf>
    <xf numFmtId="0" fontId="15" fillId="0" borderId="29" xfId="1" applyNumberFormat="1" applyFont="1" applyFill="1" applyBorder="1" applyAlignment="1">
      <alignment horizontal="center" vertical="top" wrapText="1" readingOrder="1"/>
    </xf>
    <xf numFmtId="164" fontId="15" fillId="0" borderId="18" xfId="1" applyNumberFormat="1" applyFont="1" applyFill="1" applyBorder="1" applyAlignment="1">
      <alignment horizontal="right" vertical="top" wrapText="1" readingOrder="1"/>
    </xf>
    <xf numFmtId="0" fontId="7" fillId="0" borderId="2" xfId="1" applyNumberFormat="1" applyFont="1" applyFill="1" applyBorder="1" applyAlignment="1">
      <alignment horizontal="center" vertical="top" wrapText="1" readingOrder="1"/>
    </xf>
    <xf numFmtId="0" fontId="1" fillId="0" borderId="4" xfId="1" applyNumberFormat="1" applyFont="1" applyFill="1" applyBorder="1" applyAlignment="1">
      <alignment vertical="top" wrapText="1"/>
    </xf>
    <xf numFmtId="0" fontId="8" fillId="0" borderId="2" xfId="1" applyNumberFormat="1" applyFont="1" applyFill="1" applyBorder="1" applyAlignment="1">
      <alignment horizontal="center" vertical="top" wrapText="1" readingOrder="1"/>
    </xf>
    <xf numFmtId="0" fontId="9" fillId="0" borderId="2" xfId="1" applyNumberFormat="1" applyFont="1" applyFill="1" applyBorder="1" applyAlignment="1">
      <alignment horizontal="center" vertical="top" wrapText="1" readingOrder="1"/>
    </xf>
    <xf numFmtId="0" fontId="11" fillId="0" borderId="0" xfId="1" applyNumberFormat="1" applyFont="1" applyFill="1" applyBorder="1" applyAlignment="1">
      <alignment vertical="top" wrapText="1"/>
    </xf>
    <xf numFmtId="0" fontId="1" fillId="0" borderId="3" xfId="1" applyNumberFormat="1" applyFont="1" applyFill="1" applyBorder="1" applyAlignment="1">
      <alignment vertical="top" wrapText="1"/>
    </xf>
    <xf numFmtId="0" fontId="14" fillId="0" borderId="2" xfId="1" applyNumberFormat="1" applyFont="1" applyFill="1" applyBorder="1" applyAlignment="1">
      <alignment horizontal="center" vertical="top" wrapText="1" readingOrder="1"/>
    </xf>
    <xf numFmtId="0" fontId="3" fillId="0" borderId="0" xfId="1" applyNumberFormat="1" applyFont="1" applyFill="1" applyBorder="1" applyAlignment="1">
      <alignment horizontal="left" vertical="top" wrapText="1" readingOrder="1"/>
    </xf>
    <xf numFmtId="0" fontId="1" fillId="0" borderId="0" xfId="0" applyFont="1" applyFill="1" applyBorder="1"/>
    <xf numFmtId="0" fontId="4" fillId="0" borderId="0" xfId="1" applyNumberFormat="1" applyFont="1" applyFill="1" applyBorder="1" applyAlignment="1">
      <alignment horizontal="center" vertical="top" wrapText="1" readingOrder="1"/>
    </xf>
    <xf numFmtId="0" fontId="18" fillId="0" borderId="0" xfId="1" applyNumberFormat="1" applyFont="1" applyFill="1" applyBorder="1" applyAlignment="1">
      <alignment horizontal="center" vertical="top" wrapText="1" readingOrder="1"/>
    </xf>
    <xf numFmtId="0" fontId="13" fillId="0" borderId="0" xfId="1" applyNumberFormat="1" applyFont="1" applyFill="1" applyBorder="1" applyAlignment="1">
      <alignment vertical="top" wrapText="1" readingOrder="1"/>
    </xf>
    <xf numFmtId="0" fontId="6" fillId="0" borderId="0" xfId="1" applyNumberFormat="1" applyFont="1" applyFill="1" applyBorder="1" applyAlignment="1">
      <alignment vertical="top" wrapText="1" readingOrder="1"/>
    </xf>
    <xf numFmtId="0" fontId="5" fillId="0" borderId="0" xfId="1" applyNumberFormat="1" applyFont="1" applyFill="1" applyBorder="1" applyAlignment="1">
      <alignment vertical="top" wrapText="1" readingOrder="1"/>
    </xf>
    <xf numFmtId="0" fontId="15" fillId="0" borderId="33" xfId="1" applyNumberFormat="1" applyFont="1" applyFill="1" applyBorder="1" applyAlignment="1">
      <alignment horizontal="center" vertical="top" wrapText="1" readingOrder="1"/>
    </xf>
    <xf numFmtId="0" fontId="11" fillId="0" borderId="25" xfId="1" applyNumberFormat="1" applyFont="1" applyFill="1" applyBorder="1" applyAlignment="1">
      <alignment vertical="top" wrapText="1"/>
    </xf>
    <xf numFmtId="0" fontId="2" fillId="0" borderId="0" xfId="1" applyNumberFormat="1" applyFont="1" applyFill="1" applyBorder="1" applyAlignment="1">
      <alignment horizontal="left" vertical="top" wrapText="1" readingOrder="1"/>
    </xf>
    <xf numFmtId="0" fontId="2" fillId="0" borderId="0" xfId="1" applyNumberFormat="1" applyFont="1" applyFill="1" applyBorder="1" applyAlignment="1">
      <alignment vertical="top" wrapText="1" readingOrder="1"/>
    </xf>
    <xf numFmtId="0" fontId="15" fillId="0" borderId="9" xfId="1" applyNumberFormat="1" applyFont="1" applyFill="1" applyBorder="1" applyAlignment="1">
      <alignment horizontal="center" vertical="top" wrapText="1" readingOrder="1"/>
    </xf>
    <xf numFmtId="0" fontId="15" fillId="0" borderId="23" xfId="1" applyNumberFormat="1" applyFont="1" applyFill="1" applyBorder="1" applyAlignment="1">
      <alignment horizontal="center" vertical="top" wrapText="1" readingOrder="1"/>
    </xf>
    <xf numFmtId="0" fontId="15" fillId="0" borderId="0" xfId="1" applyNumberFormat="1" applyFont="1" applyFill="1" applyBorder="1" applyAlignment="1">
      <alignment horizontal="center" vertical="top" wrapText="1" readingOrder="1"/>
    </xf>
    <xf numFmtId="0" fontId="15" fillId="0" borderId="3" xfId="1" applyNumberFormat="1" applyFont="1" applyFill="1" applyBorder="1" applyAlignment="1">
      <alignment horizontal="center" vertical="top" wrapText="1" readingOrder="1"/>
    </xf>
    <xf numFmtId="0" fontId="15" fillId="0" borderId="32" xfId="1" applyNumberFormat="1" applyFont="1" applyFill="1" applyBorder="1" applyAlignment="1">
      <alignment horizontal="center" vertical="top" wrapText="1" readingOrder="1"/>
    </xf>
    <xf numFmtId="0" fontId="15" fillId="0" borderId="12" xfId="1" applyNumberFormat="1" applyFont="1" applyFill="1" applyBorder="1" applyAlignment="1">
      <alignment horizontal="center" vertical="top" wrapText="1" readingOrder="1"/>
    </xf>
    <xf numFmtId="0" fontId="15" fillId="0" borderId="19" xfId="1" applyNumberFormat="1" applyFont="1" applyFill="1" applyBorder="1" applyAlignment="1">
      <alignment horizontal="right" vertical="top" wrapText="1" readingOrder="1"/>
    </xf>
    <xf numFmtId="0" fontId="15" fillId="0" borderId="20" xfId="1" applyNumberFormat="1" applyFont="1" applyFill="1" applyBorder="1" applyAlignment="1">
      <alignment horizontal="right" vertical="top" wrapText="1" readingOrder="1"/>
    </xf>
    <xf numFmtId="164" fontId="15" fillId="0" borderId="36" xfId="1" applyNumberFormat="1" applyFont="1" applyFill="1" applyBorder="1" applyAlignment="1">
      <alignment horizontal="right" vertical="top" wrapText="1" readingOrder="1"/>
    </xf>
    <xf numFmtId="0" fontId="11" fillId="0" borderId="37" xfId="0" applyFont="1" applyFill="1" applyBorder="1" applyAlignment="1">
      <alignment horizontal="right" vertical="top" wrapText="1" readingOrder="1"/>
    </xf>
    <xf numFmtId="0" fontId="11" fillId="0" borderId="26" xfId="0" applyFont="1" applyFill="1" applyBorder="1" applyAlignment="1">
      <alignment vertical="top" wrapText="1"/>
    </xf>
    <xf numFmtId="0" fontId="11" fillId="0" borderId="27" xfId="0" applyFont="1" applyFill="1" applyBorder="1" applyAlignment="1">
      <alignment vertical="top" wrapText="1"/>
    </xf>
    <xf numFmtId="164" fontId="15" fillId="0" borderId="19" xfId="1" applyNumberFormat="1" applyFont="1" applyFill="1" applyBorder="1" applyAlignment="1">
      <alignment horizontal="right" vertical="top" wrapText="1" readingOrder="1"/>
    </xf>
    <xf numFmtId="0" fontId="11" fillId="0" borderId="20" xfId="0" applyFont="1" applyFill="1" applyBorder="1" applyAlignment="1">
      <alignment horizontal="right" vertical="top" wrapText="1" readingOrder="1"/>
    </xf>
    <xf numFmtId="0" fontId="15" fillId="0" borderId="15" xfId="1" applyNumberFormat="1" applyFont="1" applyFill="1" applyBorder="1" applyAlignment="1">
      <alignment horizontal="center" vertical="top" wrapText="1" readingOrder="1"/>
    </xf>
    <xf numFmtId="0" fontId="11" fillId="0" borderId="15" xfId="1" applyNumberFormat="1" applyFont="1" applyFill="1" applyBorder="1" applyAlignment="1">
      <alignment vertical="top" wrapText="1"/>
    </xf>
    <xf numFmtId="0" fontId="11" fillId="0" borderId="14" xfId="0" applyFont="1" applyFill="1" applyBorder="1" applyAlignment="1">
      <alignment vertical="top" wrapText="1"/>
    </xf>
    <xf numFmtId="0" fontId="11" fillId="0" borderId="15" xfId="0" applyFont="1" applyFill="1" applyBorder="1" applyAlignment="1">
      <alignment horizontal="center" wrapText="1"/>
    </xf>
    <xf numFmtId="0" fontId="1" fillId="0" borderId="15" xfId="0" applyFont="1" applyFill="1" applyBorder="1" applyAlignment="1">
      <alignment horizontal="center" wrapText="1"/>
    </xf>
    <xf numFmtId="0" fontId="12" fillId="0" borderId="0" xfId="0" applyFont="1" applyFill="1" applyBorder="1" applyAlignment="1">
      <alignment wrapText="1"/>
    </xf>
    <xf numFmtId="0" fontId="12" fillId="0" borderId="0" xfId="0" applyFont="1" applyFill="1" applyBorder="1" applyAlignment="1">
      <alignment horizontal="center" wrapText="1"/>
    </xf>
    <xf numFmtId="0" fontId="2" fillId="0" borderId="9" xfId="1" applyNumberFormat="1" applyFont="1" applyFill="1" applyBorder="1" applyAlignment="1">
      <alignment vertical="top" wrapText="1" readingOrder="1"/>
    </xf>
    <xf numFmtId="0" fontId="1" fillId="0" borderId="9" xfId="1" applyNumberFormat="1" applyFont="1" applyFill="1" applyBorder="1" applyAlignment="1">
      <alignment vertical="top" wrapText="1"/>
    </xf>
    <xf numFmtId="164" fontId="15" fillId="0" borderId="21" xfId="1" applyNumberFormat="1" applyFont="1" applyFill="1" applyBorder="1" applyAlignment="1">
      <alignment horizontal="right" vertical="top" wrapText="1" readingOrder="1"/>
    </xf>
    <xf numFmtId="164" fontId="15" fillId="0" borderId="22" xfId="1" applyNumberFormat="1" applyFont="1" applyFill="1" applyBorder="1" applyAlignment="1">
      <alignment horizontal="right" vertical="top" wrapText="1" readingOrder="1"/>
    </xf>
  </cellXfs>
  <cellStyles count="2">
    <cellStyle name="Normal" xfId="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tabSelected="1" zoomScale="110" zoomScaleNormal="110" workbookViewId="0">
      <pane ySplit="1" topLeftCell="A2" activePane="bottomLeft" state="frozen"/>
      <selection pane="bottomLeft" activeCell="Q35" sqref="Q35"/>
    </sheetView>
  </sheetViews>
  <sheetFormatPr defaultRowHeight="15" x14ac:dyDescent="0.25"/>
  <cols>
    <col min="1" max="1" width="32.5703125" customWidth="1"/>
    <col min="2" max="2" width="7" customWidth="1"/>
    <col min="3" max="3" width="28.140625" customWidth="1"/>
    <col min="4" max="4" width="7" customWidth="1"/>
    <col min="5" max="5" width="9.42578125" customWidth="1"/>
    <col min="6" max="6" width="11.140625" customWidth="1"/>
    <col min="7" max="7" width="14.7109375" customWidth="1"/>
    <col min="8" max="8" width="6.85546875" customWidth="1"/>
    <col min="9" max="9" width="1.5703125" customWidth="1"/>
    <col min="10" max="10" width="7.85546875" customWidth="1"/>
    <col min="11" max="11" width="6.140625" customWidth="1"/>
    <col min="12" max="12" width="6.28515625" customWidth="1"/>
    <col min="13" max="18" width="13.7109375" customWidth="1"/>
    <col min="19" max="19" width="0" hidden="1" customWidth="1"/>
  </cols>
  <sheetData>
    <row r="1" spans="1:18" ht="17.100000000000001" customHeight="1" x14ac:dyDescent="0.25">
      <c r="A1" s="94" t="s">
        <v>0</v>
      </c>
      <c r="B1" s="86"/>
      <c r="C1" s="86"/>
      <c r="D1" s="86"/>
      <c r="E1" s="86"/>
      <c r="F1" s="86"/>
    </row>
    <row r="2" spans="1:18" ht="0.4" customHeight="1" x14ac:dyDescent="0.25"/>
    <row r="3" spans="1:18" x14ac:dyDescent="0.25">
      <c r="A3" s="94" t="s">
        <v>0</v>
      </c>
      <c r="B3" s="86"/>
      <c r="C3" s="86"/>
      <c r="D3" s="1" t="s">
        <v>0</v>
      </c>
      <c r="E3" s="1" t="s">
        <v>0</v>
      </c>
      <c r="F3" s="95" t="s">
        <v>0</v>
      </c>
      <c r="G3" s="86"/>
      <c r="H3" s="1" t="s">
        <v>0</v>
      </c>
      <c r="I3" s="95" t="s">
        <v>0</v>
      </c>
      <c r="J3" s="86"/>
      <c r="K3" s="1" t="s">
        <v>0</v>
      </c>
      <c r="L3" s="1" t="s">
        <v>0</v>
      </c>
      <c r="M3" s="1" t="s">
        <v>0</v>
      </c>
      <c r="N3" s="1" t="s">
        <v>0</v>
      </c>
      <c r="O3" s="1" t="s">
        <v>0</v>
      </c>
      <c r="P3" s="85" t="s">
        <v>1</v>
      </c>
      <c r="Q3" s="86"/>
      <c r="R3" s="86"/>
    </row>
    <row r="4" spans="1:18" ht="30.2" customHeight="1" x14ac:dyDescent="0.25">
      <c r="A4" s="87" t="s">
        <v>206</v>
      </c>
      <c r="B4" s="86"/>
      <c r="C4" s="86"/>
      <c r="D4" s="86"/>
      <c r="E4" s="86"/>
      <c r="F4" s="86"/>
      <c r="G4" s="86"/>
      <c r="H4" s="86"/>
      <c r="I4" s="86"/>
      <c r="J4" s="86"/>
      <c r="K4" s="86"/>
      <c r="L4" s="86"/>
      <c r="M4" s="86"/>
      <c r="N4" s="86"/>
      <c r="O4" s="86"/>
      <c r="P4" s="86"/>
      <c r="Q4" s="86"/>
      <c r="R4" s="86"/>
    </row>
    <row r="5" spans="1:18" ht="14.65" customHeight="1" x14ac:dyDescent="0.25">
      <c r="A5" s="88" t="s">
        <v>205</v>
      </c>
      <c r="B5" s="86"/>
      <c r="C5" s="86"/>
      <c r="D5" s="86"/>
      <c r="E5" s="86"/>
      <c r="F5" s="86"/>
      <c r="G5" s="86"/>
      <c r="H5" s="86"/>
      <c r="I5" s="86"/>
      <c r="J5" s="86"/>
      <c r="K5" s="86"/>
      <c r="L5" s="86"/>
      <c r="M5" s="86"/>
      <c r="N5" s="86"/>
      <c r="O5" s="86"/>
      <c r="P5" s="86"/>
      <c r="Q5" s="86"/>
      <c r="R5" s="86"/>
    </row>
    <row r="6" spans="1:18" x14ac:dyDescent="0.25">
      <c r="A6" s="89" t="s">
        <v>200</v>
      </c>
      <c r="B6" s="86"/>
      <c r="C6" s="86"/>
      <c r="D6" s="90"/>
      <c r="E6" s="86"/>
      <c r="F6" s="86"/>
      <c r="G6" s="86"/>
      <c r="H6" s="86"/>
      <c r="I6" s="86"/>
      <c r="J6" s="86"/>
      <c r="K6" s="86"/>
      <c r="L6" s="86"/>
      <c r="M6" s="86"/>
      <c r="N6" s="86"/>
      <c r="O6" s="86"/>
      <c r="P6" s="1" t="s">
        <v>0</v>
      </c>
      <c r="Q6" s="1" t="s">
        <v>0</v>
      </c>
      <c r="R6" s="1" t="s">
        <v>0</v>
      </c>
    </row>
    <row r="7" spans="1:18" x14ac:dyDescent="0.25">
      <c r="A7" s="91" t="s">
        <v>2</v>
      </c>
      <c r="B7" s="86"/>
      <c r="C7" s="86"/>
      <c r="D7" s="90"/>
      <c r="E7" s="86"/>
      <c r="F7" s="86"/>
      <c r="G7" s="86"/>
      <c r="H7" s="86"/>
      <c r="I7" s="86"/>
      <c r="J7" s="86"/>
      <c r="K7" s="86"/>
      <c r="L7" s="86"/>
      <c r="M7" s="86"/>
      <c r="N7" s="86"/>
      <c r="O7" s="86"/>
      <c r="P7" s="1" t="s">
        <v>0</v>
      </c>
      <c r="Q7" s="1" t="s">
        <v>0</v>
      </c>
      <c r="R7" s="1" t="s">
        <v>0</v>
      </c>
    </row>
    <row r="8" spans="1:18" x14ac:dyDescent="0.25">
      <c r="A8" s="91" t="s">
        <v>3</v>
      </c>
      <c r="B8" s="86"/>
      <c r="C8" s="86"/>
      <c r="D8" s="86"/>
      <c r="E8" s="86"/>
      <c r="F8" s="86"/>
      <c r="G8" s="86"/>
      <c r="H8" s="86"/>
      <c r="I8" s="86"/>
      <c r="J8" s="86"/>
      <c r="K8" s="86"/>
      <c r="L8" s="86"/>
      <c r="M8" s="86"/>
      <c r="N8" s="86"/>
      <c r="O8" s="86"/>
      <c r="P8" s="1" t="s">
        <v>0</v>
      </c>
      <c r="Q8" s="1" t="s">
        <v>0</v>
      </c>
      <c r="R8" s="1" t="s">
        <v>0</v>
      </c>
    </row>
    <row r="9" spans="1:18" ht="26.1" customHeight="1" x14ac:dyDescent="0.25">
      <c r="A9" s="2" t="s">
        <v>4</v>
      </c>
      <c r="B9" s="2" t="s">
        <v>0</v>
      </c>
      <c r="C9" s="78" t="s">
        <v>5</v>
      </c>
      <c r="D9" s="83"/>
      <c r="E9" s="83"/>
      <c r="F9" s="83"/>
      <c r="G9" s="83"/>
      <c r="H9" s="83"/>
      <c r="I9" s="83"/>
      <c r="J9" s="79"/>
      <c r="K9" s="78" t="s">
        <v>6</v>
      </c>
      <c r="L9" s="79"/>
      <c r="M9" s="78" t="s">
        <v>7</v>
      </c>
      <c r="N9" s="83"/>
      <c r="O9" s="83"/>
      <c r="P9" s="83"/>
      <c r="Q9" s="83"/>
      <c r="R9" s="79"/>
    </row>
    <row r="10" spans="1:18" x14ac:dyDescent="0.25">
      <c r="A10" s="4" t="s">
        <v>0</v>
      </c>
      <c r="B10" s="4" t="s">
        <v>0</v>
      </c>
      <c r="C10" s="78" t="s">
        <v>8</v>
      </c>
      <c r="D10" s="83"/>
      <c r="E10" s="79"/>
      <c r="F10" s="78" t="s">
        <v>9</v>
      </c>
      <c r="G10" s="83"/>
      <c r="H10" s="83"/>
      <c r="I10" s="83"/>
      <c r="J10" s="79"/>
      <c r="K10" s="2" t="s">
        <v>0</v>
      </c>
      <c r="L10" s="2" t="s">
        <v>0</v>
      </c>
      <c r="M10" s="84" t="s">
        <v>201</v>
      </c>
      <c r="N10" s="79"/>
      <c r="O10" s="2" t="s">
        <v>0</v>
      </c>
      <c r="P10" s="2" t="s">
        <v>0</v>
      </c>
      <c r="Q10" s="78" t="s">
        <v>10</v>
      </c>
      <c r="R10" s="79"/>
    </row>
    <row r="11" spans="1:18" ht="89.25" x14ac:dyDescent="0.25">
      <c r="A11" s="5" t="s">
        <v>0</v>
      </c>
      <c r="B11" s="5" t="s">
        <v>11</v>
      </c>
      <c r="C11" s="3" t="s">
        <v>12</v>
      </c>
      <c r="D11" s="6" t="s">
        <v>13</v>
      </c>
      <c r="E11" s="6" t="s">
        <v>14</v>
      </c>
      <c r="F11" s="78" t="s">
        <v>12</v>
      </c>
      <c r="G11" s="79"/>
      <c r="H11" s="6" t="s">
        <v>13</v>
      </c>
      <c r="I11" s="80" t="s">
        <v>14</v>
      </c>
      <c r="J11" s="79"/>
      <c r="K11" s="7" t="s">
        <v>15</v>
      </c>
      <c r="L11" s="7" t="s">
        <v>16</v>
      </c>
      <c r="M11" s="3" t="s">
        <v>17</v>
      </c>
      <c r="N11" s="3" t="s">
        <v>18</v>
      </c>
      <c r="O11" s="18" t="s">
        <v>203</v>
      </c>
      <c r="P11" s="18" t="s">
        <v>202</v>
      </c>
      <c r="Q11" s="16" t="s">
        <v>153</v>
      </c>
      <c r="R11" s="16" t="s">
        <v>204</v>
      </c>
    </row>
    <row r="12" spans="1:18" x14ac:dyDescent="0.25">
      <c r="A12" s="8" t="s">
        <v>19</v>
      </c>
      <c r="B12" s="8" t="s">
        <v>20</v>
      </c>
      <c r="C12" s="8" t="s">
        <v>21</v>
      </c>
      <c r="D12" s="8" t="s">
        <v>22</v>
      </c>
      <c r="E12" s="8" t="s">
        <v>23</v>
      </c>
      <c r="F12" s="81" t="s">
        <v>24</v>
      </c>
      <c r="G12" s="79"/>
      <c r="H12" s="8" t="s">
        <v>25</v>
      </c>
      <c r="I12" s="81" t="s">
        <v>26</v>
      </c>
      <c r="J12" s="79"/>
      <c r="K12" s="8" t="s">
        <v>27</v>
      </c>
      <c r="L12" s="8" t="s">
        <v>28</v>
      </c>
      <c r="M12" s="8" t="s">
        <v>29</v>
      </c>
      <c r="N12" s="8" t="s">
        <v>30</v>
      </c>
      <c r="O12" s="8" t="s">
        <v>31</v>
      </c>
      <c r="P12" s="8" t="s">
        <v>32</v>
      </c>
      <c r="Q12" s="8" t="s">
        <v>33</v>
      </c>
      <c r="R12" s="8" t="s">
        <v>34</v>
      </c>
    </row>
    <row r="13" spans="1:18" ht="54" x14ac:dyDescent="0.25">
      <c r="A13" s="27" t="s">
        <v>35</v>
      </c>
      <c r="B13" s="28" t="s">
        <v>36</v>
      </c>
      <c r="C13" s="28" t="s">
        <v>37</v>
      </c>
      <c r="D13" s="28" t="s">
        <v>37</v>
      </c>
      <c r="E13" s="28" t="s">
        <v>37</v>
      </c>
      <c r="F13" s="47" t="s">
        <v>37</v>
      </c>
      <c r="G13" s="55"/>
      <c r="H13" s="28" t="s">
        <v>37</v>
      </c>
      <c r="I13" s="47" t="s">
        <v>37</v>
      </c>
      <c r="J13" s="55"/>
      <c r="K13" s="47" t="s">
        <v>38</v>
      </c>
      <c r="L13" s="55"/>
      <c r="M13" s="19">
        <f t="shared" ref="M13:R13" si="0">SUM(M14+M33+M38+M50)</f>
        <v>314929.00000000006</v>
      </c>
      <c r="N13" s="19">
        <f t="shared" si="0"/>
        <v>307988.60000000009</v>
      </c>
      <c r="O13" s="25">
        <f t="shared" si="0"/>
        <v>283481.7</v>
      </c>
      <c r="P13" s="22">
        <f t="shared" si="0"/>
        <v>253711.09999999998</v>
      </c>
      <c r="Q13" s="19">
        <f t="shared" si="0"/>
        <v>266262.10000000003</v>
      </c>
      <c r="R13" s="19">
        <f t="shared" si="0"/>
        <v>266262.06</v>
      </c>
    </row>
    <row r="14" spans="1:18" ht="81" x14ac:dyDescent="0.25">
      <c r="A14" s="27" t="s">
        <v>39</v>
      </c>
      <c r="B14" s="28" t="s">
        <v>40</v>
      </c>
      <c r="C14" s="28" t="s">
        <v>37</v>
      </c>
      <c r="D14" s="28" t="s">
        <v>37</v>
      </c>
      <c r="E14" s="28" t="s">
        <v>37</v>
      </c>
      <c r="F14" s="47" t="s">
        <v>37</v>
      </c>
      <c r="G14" s="55"/>
      <c r="H14" s="28" t="s">
        <v>37</v>
      </c>
      <c r="I14" s="47" t="s">
        <v>37</v>
      </c>
      <c r="J14" s="55"/>
      <c r="K14" s="47" t="s">
        <v>38</v>
      </c>
      <c r="L14" s="55"/>
      <c r="M14" s="19">
        <f>SUM(M15+M31)</f>
        <v>96099.900000000009</v>
      </c>
      <c r="N14" s="19">
        <f>SUM(N15+N31)</f>
        <v>90572.800000000003</v>
      </c>
      <c r="O14" s="19">
        <f t="shared" ref="O14:R14" si="1">SUM(O15+O31)</f>
        <v>77015.8</v>
      </c>
      <c r="P14" s="19">
        <f t="shared" si="1"/>
        <v>77027.099999999991</v>
      </c>
      <c r="Q14" s="19">
        <f t="shared" si="1"/>
        <v>78483.600000000006</v>
      </c>
      <c r="R14" s="19">
        <f t="shared" si="1"/>
        <v>78483.56</v>
      </c>
    </row>
    <row r="15" spans="1:18" ht="81" customHeight="1" x14ac:dyDescent="0.25">
      <c r="A15" s="27" t="s">
        <v>152</v>
      </c>
      <c r="B15" s="28" t="s">
        <v>41</v>
      </c>
      <c r="C15" s="28" t="s">
        <v>37</v>
      </c>
      <c r="D15" s="28" t="s">
        <v>37</v>
      </c>
      <c r="E15" s="28" t="s">
        <v>37</v>
      </c>
      <c r="F15" s="47" t="s">
        <v>37</v>
      </c>
      <c r="G15" s="55"/>
      <c r="H15" s="28" t="s">
        <v>37</v>
      </c>
      <c r="I15" s="47" t="s">
        <v>37</v>
      </c>
      <c r="J15" s="56"/>
      <c r="K15" s="70" t="s">
        <v>38</v>
      </c>
      <c r="L15" s="71"/>
      <c r="M15" s="21">
        <f>SUM(M16:M30)</f>
        <v>96039.900000000009</v>
      </c>
      <c r="N15" s="19">
        <f>SUM(N16:N30)</f>
        <v>90512.8</v>
      </c>
      <c r="O15" s="25">
        <f t="shared" ref="O15:R15" si="2">SUM(O16:O30)</f>
        <v>76955.8</v>
      </c>
      <c r="P15" s="25">
        <f t="shared" si="2"/>
        <v>76967.099999999991</v>
      </c>
      <c r="Q15" s="25">
        <f t="shared" si="2"/>
        <v>78423.600000000006</v>
      </c>
      <c r="R15" s="25">
        <f t="shared" si="2"/>
        <v>78423.56</v>
      </c>
    </row>
    <row r="16" spans="1:18" ht="81" customHeight="1" x14ac:dyDescent="0.25">
      <c r="A16" s="29" t="s">
        <v>154</v>
      </c>
      <c r="B16" s="28">
        <v>1005</v>
      </c>
      <c r="C16" s="28" t="s">
        <v>42</v>
      </c>
      <c r="D16" s="28" t="s">
        <v>44</v>
      </c>
      <c r="E16" s="28" t="s">
        <v>43</v>
      </c>
      <c r="F16" s="47"/>
      <c r="G16" s="55"/>
      <c r="H16" s="28"/>
      <c r="I16" s="47"/>
      <c r="J16" s="55"/>
      <c r="K16" s="69" t="s">
        <v>155</v>
      </c>
      <c r="L16" s="74"/>
      <c r="M16" s="19">
        <v>367.9</v>
      </c>
      <c r="N16" s="19">
        <v>355.1</v>
      </c>
      <c r="O16" s="19">
        <v>292.5</v>
      </c>
      <c r="P16" s="19">
        <v>366.7</v>
      </c>
      <c r="Q16" s="19">
        <v>366.7</v>
      </c>
      <c r="R16" s="19">
        <v>366.7</v>
      </c>
    </row>
    <row r="17" spans="1:18" ht="103.5" customHeight="1" x14ac:dyDescent="0.25">
      <c r="A17" s="47" t="s">
        <v>156</v>
      </c>
      <c r="B17" s="47">
        <v>1007</v>
      </c>
      <c r="C17" s="47" t="s">
        <v>42</v>
      </c>
      <c r="D17" s="47" t="s">
        <v>45</v>
      </c>
      <c r="E17" s="47" t="s">
        <v>43</v>
      </c>
      <c r="F17" s="49" t="s">
        <v>134</v>
      </c>
      <c r="G17" s="50"/>
      <c r="H17" s="47" t="s">
        <v>127</v>
      </c>
      <c r="I17" s="49" t="s">
        <v>136</v>
      </c>
      <c r="J17" s="96"/>
      <c r="K17" s="58" t="s">
        <v>46</v>
      </c>
      <c r="L17" s="59"/>
      <c r="M17" s="41">
        <v>24124.5</v>
      </c>
      <c r="N17" s="38">
        <v>22164.2</v>
      </c>
      <c r="O17" s="38">
        <v>7157.2</v>
      </c>
      <c r="P17" s="38">
        <v>5934.4</v>
      </c>
      <c r="Q17" s="38">
        <v>6157.6</v>
      </c>
      <c r="R17" s="38">
        <v>6157.56</v>
      </c>
    </row>
    <row r="18" spans="1:18" s="12" customFormat="1" ht="13.5" hidden="1" customHeight="1" x14ac:dyDescent="0.25">
      <c r="A18" s="69"/>
      <c r="B18" s="69"/>
      <c r="C18" s="69"/>
      <c r="D18" s="69"/>
      <c r="E18" s="69"/>
      <c r="F18" s="51"/>
      <c r="G18" s="52"/>
      <c r="H18" s="69"/>
      <c r="I18" s="97"/>
      <c r="J18" s="98"/>
      <c r="K18" s="75"/>
      <c r="L18" s="76"/>
      <c r="M18" s="62"/>
      <c r="N18" s="57"/>
      <c r="O18" s="57"/>
      <c r="P18" s="57"/>
      <c r="Q18" s="57"/>
      <c r="R18" s="57"/>
    </row>
    <row r="19" spans="1:18" s="14" customFormat="1" ht="87" customHeight="1" x14ac:dyDescent="0.25">
      <c r="A19" s="48"/>
      <c r="B19" s="48"/>
      <c r="C19" s="48"/>
      <c r="D19" s="48"/>
      <c r="E19" s="48"/>
      <c r="F19" s="63" t="s">
        <v>144</v>
      </c>
      <c r="G19" s="99"/>
      <c r="H19" s="30" t="s">
        <v>127</v>
      </c>
      <c r="I19" s="70" t="s">
        <v>151</v>
      </c>
      <c r="J19" s="71"/>
      <c r="K19" s="60"/>
      <c r="L19" s="61"/>
      <c r="M19" s="77"/>
      <c r="N19" s="39"/>
      <c r="O19" s="39"/>
      <c r="P19" s="39"/>
      <c r="Q19" s="39"/>
      <c r="R19" s="39"/>
    </row>
    <row r="20" spans="1:18" ht="240" customHeight="1" x14ac:dyDescent="0.25">
      <c r="A20" s="47" t="s">
        <v>157</v>
      </c>
      <c r="B20" s="47">
        <v>1016</v>
      </c>
      <c r="C20" s="28" t="s">
        <v>42</v>
      </c>
      <c r="D20" s="28" t="s">
        <v>48</v>
      </c>
      <c r="E20" s="28" t="s">
        <v>43</v>
      </c>
      <c r="F20" s="47" t="s">
        <v>135</v>
      </c>
      <c r="G20" s="55"/>
      <c r="H20" s="31"/>
      <c r="I20" s="69" t="s">
        <v>137</v>
      </c>
      <c r="J20" s="82"/>
      <c r="K20" s="58" t="s">
        <v>158</v>
      </c>
      <c r="L20" s="59"/>
      <c r="M20" s="41">
        <v>54846.8</v>
      </c>
      <c r="N20" s="38">
        <v>51432.3</v>
      </c>
      <c r="O20" s="38">
        <v>50087.8</v>
      </c>
      <c r="P20" s="38">
        <v>51119.7</v>
      </c>
      <c r="Q20" s="38">
        <v>52353</v>
      </c>
      <c r="R20" s="38">
        <v>52353</v>
      </c>
    </row>
    <row r="21" spans="1:18" ht="105" customHeight="1" x14ac:dyDescent="0.25">
      <c r="A21" s="48"/>
      <c r="B21" s="48"/>
      <c r="C21" s="28" t="s">
        <v>50</v>
      </c>
      <c r="D21" s="28" t="s">
        <v>51</v>
      </c>
      <c r="E21" s="28" t="s">
        <v>52</v>
      </c>
      <c r="F21" s="47" t="s">
        <v>150</v>
      </c>
      <c r="G21" s="55"/>
      <c r="H21" s="28" t="s">
        <v>127</v>
      </c>
      <c r="I21" s="47" t="s">
        <v>145</v>
      </c>
      <c r="J21" s="56"/>
      <c r="K21" s="60"/>
      <c r="L21" s="61"/>
      <c r="M21" s="62"/>
      <c r="N21" s="39"/>
      <c r="O21" s="39"/>
      <c r="P21" s="39"/>
      <c r="Q21" s="39"/>
      <c r="R21" s="39"/>
    </row>
    <row r="22" spans="1:18" s="15" customFormat="1" ht="105" customHeight="1" x14ac:dyDescent="0.25">
      <c r="A22" s="47" t="s">
        <v>159</v>
      </c>
      <c r="B22" s="32">
        <v>1018</v>
      </c>
      <c r="C22" s="47" t="s">
        <v>42</v>
      </c>
      <c r="D22" s="47" t="s">
        <v>161</v>
      </c>
      <c r="E22" s="47" t="s">
        <v>43</v>
      </c>
      <c r="F22" s="49"/>
      <c r="G22" s="50"/>
      <c r="H22" s="47"/>
      <c r="I22" s="49"/>
      <c r="J22" s="53"/>
      <c r="K22" s="69" t="s">
        <v>160</v>
      </c>
      <c r="L22" s="74"/>
      <c r="M22" s="102"/>
      <c r="N22" s="45"/>
      <c r="O22" s="43"/>
      <c r="P22" s="38"/>
      <c r="Q22" s="38"/>
      <c r="R22" s="38"/>
    </row>
    <row r="23" spans="1:18" s="15" customFormat="1" ht="69" customHeight="1" x14ac:dyDescent="0.25">
      <c r="A23" s="48"/>
      <c r="B23" s="32"/>
      <c r="C23" s="48" t="s">
        <v>42</v>
      </c>
      <c r="D23" s="48"/>
      <c r="E23" s="48"/>
      <c r="F23" s="51"/>
      <c r="G23" s="52"/>
      <c r="H23" s="48"/>
      <c r="I23" s="51"/>
      <c r="J23" s="54"/>
      <c r="K23" s="33"/>
      <c r="L23" s="34"/>
      <c r="M23" s="103"/>
      <c r="N23" s="46"/>
      <c r="O23" s="44"/>
      <c r="P23" s="39"/>
      <c r="Q23" s="39"/>
      <c r="R23" s="39"/>
    </row>
    <row r="24" spans="1:18" ht="67.5" customHeight="1" x14ac:dyDescent="0.25">
      <c r="A24" s="47" t="s">
        <v>162</v>
      </c>
      <c r="B24" s="47">
        <v>1024</v>
      </c>
      <c r="C24" s="28" t="s">
        <v>53</v>
      </c>
      <c r="D24" s="28" t="s">
        <v>54</v>
      </c>
      <c r="E24" s="28" t="s">
        <v>55</v>
      </c>
      <c r="F24" s="47" t="s">
        <v>56</v>
      </c>
      <c r="G24" s="55"/>
      <c r="H24" s="28" t="s">
        <v>57</v>
      </c>
      <c r="I24" s="47" t="s">
        <v>47</v>
      </c>
      <c r="J24" s="56"/>
      <c r="K24" s="58" t="s">
        <v>58</v>
      </c>
      <c r="L24" s="93"/>
      <c r="M24" s="104">
        <v>7956.3</v>
      </c>
      <c r="N24" s="38">
        <v>7911.5</v>
      </c>
      <c r="O24" s="38">
        <v>9197.1</v>
      </c>
      <c r="P24" s="38">
        <v>9267.7999999999993</v>
      </c>
      <c r="Q24" s="38">
        <v>9267.7999999999993</v>
      </c>
      <c r="R24" s="38">
        <v>9267.7999999999993</v>
      </c>
    </row>
    <row r="25" spans="1:18" ht="66" customHeight="1" x14ac:dyDescent="0.25">
      <c r="A25" s="48"/>
      <c r="B25" s="48"/>
      <c r="C25" s="28" t="s">
        <v>42</v>
      </c>
      <c r="D25" s="28" t="s">
        <v>59</v>
      </c>
      <c r="E25" s="28" t="s">
        <v>43</v>
      </c>
      <c r="F25" s="47"/>
      <c r="G25" s="55"/>
      <c r="H25" s="28"/>
      <c r="I25" s="47"/>
      <c r="J25" s="56"/>
      <c r="K25" s="106"/>
      <c r="L25" s="107"/>
      <c r="M25" s="105"/>
      <c r="N25" s="40"/>
      <c r="O25" s="39"/>
      <c r="P25" s="39"/>
      <c r="Q25" s="40"/>
      <c r="R25" s="40"/>
    </row>
    <row r="26" spans="1:18" ht="67.5" customHeight="1" x14ac:dyDescent="0.25">
      <c r="A26" s="47" t="s">
        <v>163</v>
      </c>
      <c r="B26" s="47">
        <v>1025</v>
      </c>
      <c r="C26" s="28" t="s">
        <v>53</v>
      </c>
      <c r="D26" s="28" t="s">
        <v>60</v>
      </c>
      <c r="E26" s="28" t="s">
        <v>55</v>
      </c>
      <c r="F26" s="47" t="s">
        <v>61</v>
      </c>
      <c r="G26" s="55"/>
      <c r="H26" s="35" t="s">
        <v>57</v>
      </c>
      <c r="I26" s="92" t="s">
        <v>62</v>
      </c>
      <c r="J26" s="93"/>
      <c r="K26" s="110" t="s">
        <v>58</v>
      </c>
      <c r="L26" s="111"/>
      <c r="M26" s="108">
        <v>8321.7000000000007</v>
      </c>
      <c r="N26" s="41">
        <v>8227</v>
      </c>
      <c r="O26" s="38">
        <v>9923.2000000000007</v>
      </c>
      <c r="P26" s="38">
        <v>9980.5</v>
      </c>
      <c r="Q26" s="38">
        <v>9980.5</v>
      </c>
      <c r="R26" s="38">
        <v>9980.5</v>
      </c>
    </row>
    <row r="27" spans="1:18" ht="59.25" customHeight="1" x14ac:dyDescent="0.25">
      <c r="A27" s="48" t="s">
        <v>163</v>
      </c>
      <c r="B27" s="48"/>
      <c r="C27" s="28" t="s">
        <v>42</v>
      </c>
      <c r="D27" s="28" t="s">
        <v>63</v>
      </c>
      <c r="E27" s="28" t="s">
        <v>43</v>
      </c>
      <c r="F27" s="47" t="s">
        <v>138</v>
      </c>
      <c r="G27" s="55"/>
      <c r="H27" s="35" t="s">
        <v>127</v>
      </c>
      <c r="I27" s="72" t="s">
        <v>139</v>
      </c>
      <c r="J27" s="73"/>
      <c r="K27" s="112"/>
      <c r="L27" s="112"/>
      <c r="M27" s="109"/>
      <c r="N27" s="42"/>
      <c r="O27" s="39"/>
      <c r="P27" s="39"/>
      <c r="Q27" s="40"/>
      <c r="R27" s="40"/>
    </row>
    <row r="28" spans="1:18" ht="135" x14ac:dyDescent="0.25">
      <c r="A28" s="29" t="s">
        <v>164</v>
      </c>
      <c r="B28" s="28">
        <v>1032</v>
      </c>
      <c r="C28" s="28" t="s">
        <v>42</v>
      </c>
      <c r="D28" s="28" t="s">
        <v>64</v>
      </c>
      <c r="E28" s="28" t="s">
        <v>43</v>
      </c>
      <c r="F28" s="47" t="s">
        <v>148</v>
      </c>
      <c r="G28" s="55"/>
      <c r="H28" s="28" t="s">
        <v>127</v>
      </c>
      <c r="I28" s="69" t="s">
        <v>149</v>
      </c>
      <c r="J28" s="74"/>
      <c r="K28" s="69" t="s">
        <v>65</v>
      </c>
      <c r="L28" s="74"/>
      <c r="M28" s="20">
        <v>112.9</v>
      </c>
      <c r="N28" s="19">
        <v>112.9</v>
      </c>
      <c r="O28" s="37"/>
      <c r="P28" s="19"/>
      <c r="Q28" s="19"/>
      <c r="R28" s="19"/>
    </row>
    <row r="29" spans="1:18" ht="94.5" x14ac:dyDescent="0.25">
      <c r="A29" s="29" t="s">
        <v>165</v>
      </c>
      <c r="B29" s="28">
        <v>1033</v>
      </c>
      <c r="C29" s="28" t="s">
        <v>42</v>
      </c>
      <c r="D29" s="28" t="s">
        <v>66</v>
      </c>
      <c r="E29" s="28" t="s">
        <v>43</v>
      </c>
      <c r="F29" s="47" t="s">
        <v>67</v>
      </c>
      <c r="G29" s="55"/>
      <c r="H29" s="28" t="s">
        <v>57</v>
      </c>
      <c r="I29" s="47" t="s">
        <v>68</v>
      </c>
      <c r="J29" s="55"/>
      <c r="K29" s="47" t="s">
        <v>69</v>
      </c>
      <c r="L29" s="55"/>
      <c r="M29" s="19">
        <v>150</v>
      </c>
      <c r="N29" s="19">
        <v>150</v>
      </c>
      <c r="O29" s="19">
        <v>150</v>
      </c>
      <c r="P29" s="19">
        <v>150</v>
      </c>
      <c r="Q29" s="19">
        <v>150</v>
      </c>
      <c r="R29" s="19">
        <v>150</v>
      </c>
    </row>
    <row r="30" spans="1:18" ht="57.75" customHeight="1" x14ac:dyDescent="0.25">
      <c r="A30" s="29" t="s">
        <v>166</v>
      </c>
      <c r="B30" s="28">
        <v>1034</v>
      </c>
      <c r="C30" s="28" t="s">
        <v>42</v>
      </c>
      <c r="D30" s="28" t="s">
        <v>70</v>
      </c>
      <c r="E30" s="28" t="s">
        <v>43</v>
      </c>
      <c r="F30" s="47" t="s">
        <v>71</v>
      </c>
      <c r="G30" s="55"/>
      <c r="H30" s="28" t="s">
        <v>57</v>
      </c>
      <c r="I30" s="47" t="s">
        <v>72</v>
      </c>
      <c r="J30" s="56"/>
      <c r="K30" s="70" t="s">
        <v>73</v>
      </c>
      <c r="L30" s="71"/>
      <c r="M30" s="21">
        <v>159.80000000000001</v>
      </c>
      <c r="N30" s="19">
        <v>159.80000000000001</v>
      </c>
      <c r="O30" s="19">
        <v>148</v>
      </c>
      <c r="P30" s="19">
        <v>148</v>
      </c>
      <c r="Q30" s="19">
        <v>148</v>
      </c>
      <c r="R30" s="19">
        <v>148</v>
      </c>
    </row>
    <row r="31" spans="1:18" s="15" customFormat="1" ht="57.75" customHeight="1" x14ac:dyDescent="0.25">
      <c r="A31" s="27" t="s">
        <v>167</v>
      </c>
      <c r="B31" s="28" t="s">
        <v>168</v>
      </c>
      <c r="C31" s="28" t="s">
        <v>168</v>
      </c>
      <c r="D31" s="28" t="s">
        <v>168</v>
      </c>
      <c r="E31" s="28" t="s">
        <v>168</v>
      </c>
      <c r="F31" s="63" t="s">
        <v>168</v>
      </c>
      <c r="G31" s="64"/>
      <c r="H31" s="35" t="s">
        <v>168</v>
      </c>
      <c r="I31" s="100" t="s">
        <v>168</v>
      </c>
      <c r="J31" s="101"/>
      <c r="K31" s="100" t="s">
        <v>168</v>
      </c>
      <c r="L31" s="101"/>
      <c r="M31" s="21">
        <f>M32</f>
        <v>60</v>
      </c>
      <c r="N31" s="19">
        <f>N32</f>
        <v>60</v>
      </c>
      <c r="O31" s="19">
        <f t="shared" ref="O31:R31" si="3">O32</f>
        <v>60</v>
      </c>
      <c r="P31" s="19">
        <f t="shared" si="3"/>
        <v>60</v>
      </c>
      <c r="Q31" s="19">
        <f t="shared" si="3"/>
        <v>60</v>
      </c>
      <c r="R31" s="19">
        <f t="shared" si="3"/>
        <v>60</v>
      </c>
    </row>
    <row r="32" spans="1:18" ht="351" x14ac:dyDescent="0.25">
      <c r="A32" s="29" t="s">
        <v>169</v>
      </c>
      <c r="B32" s="28">
        <v>1122</v>
      </c>
      <c r="C32" s="28" t="s">
        <v>42</v>
      </c>
      <c r="D32" s="28" t="s">
        <v>74</v>
      </c>
      <c r="E32" s="28" t="s">
        <v>43</v>
      </c>
      <c r="F32" s="47" t="s">
        <v>146</v>
      </c>
      <c r="G32" s="55"/>
      <c r="H32" s="28" t="s">
        <v>127</v>
      </c>
      <c r="I32" s="69" t="s">
        <v>145</v>
      </c>
      <c r="J32" s="74"/>
      <c r="K32" s="69" t="s">
        <v>75</v>
      </c>
      <c r="L32" s="74"/>
      <c r="M32" s="22">
        <v>60</v>
      </c>
      <c r="N32" s="22">
        <v>60</v>
      </c>
      <c r="O32" s="19">
        <v>60</v>
      </c>
      <c r="P32" s="19">
        <v>60</v>
      </c>
      <c r="Q32" s="19">
        <v>60</v>
      </c>
      <c r="R32" s="19">
        <v>60</v>
      </c>
    </row>
    <row r="33" spans="1:18" ht="189" x14ac:dyDescent="0.25">
      <c r="A33" s="27" t="s">
        <v>170</v>
      </c>
      <c r="B33" s="28">
        <v>1200</v>
      </c>
      <c r="C33" s="28" t="s">
        <v>37</v>
      </c>
      <c r="D33" s="28" t="s">
        <v>37</v>
      </c>
      <c r="E33" s="28" t="s">
        <v>37</v>
      </c>
      <c r="F33" s="47" t="s">
        <v>37</v>
      </c>
      <c r="G33" s="55"/>
      <c r="H33" s="28" t="s">
        <v>37</v>
      </c>
      <c r="I33" s="47" t="s">
        <v>37</v>
      </c>
      <c r="J33" s="55"/>
      <c r="K33" s="47" t="s">
        <v>38</v>
      </c>
      <c r="L33" s="55"/>
      <c r="M33" s="19">
        <f t="shared" ref="M33:R33" si="4">SUM(M34:M37)</f>
        <v>41196.700000000004</v>
      </c>
      <c r="N33" s="19">
        <f t="shared" si="4"/>
        <v>40018.1</v>
      </c>
      <c r="O33" s="19">
        <f t="shared" si="4"/>
        <v>41831.1</v>
      </c>
      <c r="P33" s="19">
        <f t="shared" si="4"/>
        <v>39121.699999999997</v>
      </c>
      <c r="Q33" s="19">
        <f t="shared" si="4"/>
        <v>39131.1</v>
      </c>
      <c r="R33" s="19">
        <f t="shared" si="4"/>
        <v>39131.1</v>
      </c>
    </row>
    <row r="34" spans="1:18" ht="150.75" customHeight="1" x14ac:dyDescent="0.25">
      <c r="A34" s="29" t="s">
        <v>76</v>
      </c>
      <c r="B34" s="28">
        <v>1201</v>
      </c>
      <c r="C34" s="28" t="s">
        <v>42</v>
      </c>
      <c r="D34" s="28" t="s">
        <v>77</v>
      </c>
      <c r="E34" s="28" t="s">
        <v>43</v>
      </c>
      <c r="F34" s="47" t="s">
        <v>78</v>
      </c>
      <c r="G34" s="55"/>
      <c r="H34" s="28" t="s">
        <v>79</v>
      </c>
      <c r="I34" s="47" t="s">
        <v>80</v>
      </c>
      <c r="J34" s="55"/>
      <c r="K34" s="47" t="s">
        <v>171</v>
      </c>
      <c r="L34" s="55"/>
      <c r="M34" s="19">
        <v>16552.7</v>
      </c>
      <c r="N34" s="19">
        <v>16514.2</v>
      </c>
      <c r="O34" s="19">
        <v>19064.5</v>
      </c>
      <c r="P34" s="19">
        <v>17576.599999999999</v>
      </c>
      <c r="Q34" s="19">
        <v>17576.599999999999</v>
      </c>
      <c r="R34" s="19">
        <v>17576.599999999999</v>
      </c>
    </row>
    <row r="35" spans="1:18" ht="316.5" customHeight="1" x14ac:dyDescent="0.25">
      <c r="A35" s="29" t="s">
        <v>172</v>
      </c>
      <c r="B35" s="28">
        <v>1206</v>
      </c>
      <c r="C35" s="28" t="s">
        <v>42</v>
      </c>
      <c r="D35" s="28" t="s">
        <v>81</v>
      </c>
      <c r="E35" s="28" t="s">
        <v>43</v>
      </c>
      <c r="F35" s="47" t="s">
        <v>82</v>
      </c>
      <c r="G35" s="55"/>
      <c r="H35" s="28" t="s">
        <v>57</v>
      </c>
      <c r="I35" s="47" t="s">
        <v>83</v>
      </c>
      <c r="J35" s="55"/>
      <c r="K35" s="47" t="s">
        <v>173</v>
      </c>
      <c r="L35" s="55"/>
      <c r="M35" s="19">
        <v>24443.4</v>
      </c>
      <c r="N35" s="19">
        <v>23303.3</v>
      </c>
      <c r="O35" s="19">
        <v>22620.6</v>
      </c>
      <c r="P35" s="19">
        <v>21399.1</v>
      </c>
      <c r="Q35" s="19">
        <v>21408.5</v>
      </c>
      <c r="R35" s="19">
        <v>21408.5</v>
      </c>
    </row>
    <row r="36" spans="1:18" ht="148.5" x14ac:dyDescent="0.25">
      <c r="A36" s="29" t="s">
        <v>174</v>
      </c>
      <c r="B36" s="28">
        <v>1214</v>
      </c>
      <c r="C36" s="28" t="s">
        <v>42</v>
      </c>
      <c r="D36" s="28" t="s">
        <v>84</v>
      </c>
      <c r="E36" s="28" t="s">
        <v>43</v>
      </c>
      <c r="F36" s="47"/>
      <c r="G36" s="55"/>
      <c r="H36" s="28"/>
      <c r="I36" s="47"/>
      <c r="J36" s="55"/>
      <c r="K36" s="47" t="s">
        <v>75</v>
      </c>
      <c r="L36" s="55"/>
      <c r="M36" s="19">
        <v>19</v>
      </c>
      <c r="N36" s="19">
        <v>19</v>
      </c>
      <c r="O36" s="19">
        <v>66</v>
      </c>
      <c r="P36" s="19">
        <v>66</v>
      </c>
      <c r="Q36" s="19">
        <v>66</v>
      </c>
      <c r="R36" s="19">
        <v>66</v>
      </c>
    </row>
    <row r="37" spans="1:18" ht="162" x14ac:dyDescent="0.25">
      <c r="A37" s="29" t="s">
        <v>175</v>
      </c>
      <c r="B37" s="28">
        <v>1217</v>
      </c>
      <c r="C37" s="28" t="s">
        <v>42</v>
      </c>
      <c r="D37" s="28" t="s">
        <v>85</v>
      </c>
      <c r="E37" s="28" t="s">
        <v>43</v>
      </c>
      <c r="F37" s="47"/>
      <c r="G37" s="55"/>
      <c r="H37" s="28"/>
      <c r="I37" s="47"/>
      <c r="J37" s="55"/>
      <c r="K37" s="47" t="s">
        <v>65</v>
      </c>
      <c r="L37" s="55"/>
      <c r="M37" s="19">
        <v>181.6</v>
      </c>
      <c r="N37" s="19">
        <v>181.6</v>
      </c>
      <c r="O37" s="19">
        <v>80</v>
      </c>
      <c r="P37" s="19">
        <v>80</v>
      </c>
      <c r="Q37" s="19">
        <v>80</v>
      </c>
      <c r="R37" s="19">
        <v>80</v>
      </c>
    </row>
    <row r="38" spans="1:18" ht="148.5" x14ac:dyDescent="0.25">
      <c r="A38" s="27" t="s">
        <v>86</v>
      </c>
      <c r="B38" s="28">
        <v>1600</v>
      </c>
      <c r="C38" s="28" t="s">
        <v>37</v>
      </c>
      <c r="D38" s="28" t="s">
        <v>37</v>
      </c>
      <c r="E38" s="28" t="s">
        <v>37</v>
      </c>
      <c r="F38" s="47" t="s">
        <v>37</v>
      </c>
      <c r="G38" s="55"/>
      <c r="H38" s="28" t="s">
        <v>37</v>
      </c>
      <c r="I38" s="47" t="s">
        <v>37</v>
      </c>
      <c r="J38" s="55"/>
      <c r="K38" s="47" t="s">
        <v>38</v>
      </c>
      <c r="L38" s="55"/>
      <c r="M38" s="19">
        <f>M39</f>
        <v>163570.00000000003</v>
      </c>
      <c r="N38" s="19">
        <f t="shared" ref="N38:P38" si="5">N39</f>
        <v>163335.30000000005</v>
      </c>
      <c r="O38" s="19">
        <f t="shared" si="5"/>
        <v>155826</v>
      </c>
      <c r="P38" s="19">
        <f t="shared" si="5"/>
        <v>131254</v>
      </c>
      <c r="Q38" s="19">
        <f>Q39</f>
        <v>142612.20000000001</v>
      </c>
      <c r="R38" s="19">
        <f>R39</f>
        <v>142612.20000000001</v>
      </c>
    </row>
    <row r="39" spans="1:18" ht="40.5" x14ac:dyDescent="0.25">
      <c r="A39" s="27" t="s">
        <v>87</v>
      </c>
      <c r="B39" s="28">
        <v>1601</v>
      </c>
      <c r="C39" s="28" t="s">
        <v>37</v>
      </c>
      <c r="D39" s="28" t="s">
        <v>37</v>
      </c>
      <c r="E39" s="28" t="s">
        <v>37</v>
      </c>
      <c r="F39" s="47" t="s">
        <v>37</v>
      </c>
      <c r="G39" s="55"/>
      <c r="H39" s="28" t="s">
        <v>37</v>
      </c>
      <c r="I39" s="47" t="s">
        <v>37</v>
      </c>
      <c r="J39" s="55"/>
      <c r="K39" s="47" t="s">
        <v>38</v>
      </c>
      <c r="L39" s="55"/>
      <c r="M39" s="19">
        <f t="shared" ref="M39:R39" si="6">SUM(M40:M49)</f>
        <v>163570.00000000003</v>
      </c>
      <c r="N39" s="19">
        <f t="shared" si="6"/>
        <v>163335.30000000005</v>
      </c>
      <c r="O39" s="19">
        <f t="shared" si="6"/>
        <v>155826</v>
      </c>
      <c r="P39" s="19">
        <f t="shared" si="6"/>
        <v>131254</v>
      </c>
      <c r="Q39" s="19">
        <f t="shared" si="6"/>
        <v>142612.20000000001</v>
      </c>
      <c r="R39" s="19">
        <f t="shared" si="6"/>
        <v>142612.20000000001</v>
      </c>
    </row>
    <row r="40" spans="1:18" ht="101.25" customHeight="1" x14ac:dyDescent="0.25">
      <c r="A40" s="29" t="s">
        <v>88</v>
      </c>
      <c r="B40" s="28">
        <v>1602</v>
      </c>
      <c r="C40" s="28"/>
      <c r="D40" s="28"/>
      <c r="E40" s="28"/>
      <c r="F40" s="47" t="s">
        <v>89</v>
      </c>
      <c r="G40" s="55"/>
      <c r="H40" s="28" t="s">
        <v>90</v>
      </c>
      <c r="I40" s="47" t="s">
        <v>91</v>
      </c>
      <c r="J40" s="55"/>
      <c r="K40" s="47" t="s">
        <v>75</v>
      </c>
      <c r="L40" s="55"/>
      <c r="M40" s="19">
        <v>1358.3</v>
      </c>
      <c r="N40" s="19">
        <v>1358.3</v>
      </c>
      <c r="O40" s="19">
        <v>1421.7</v>
      </c>
      <c r="P40" s="19">
        <v>1347.3</v>
      </c>
      <c r="Q40" s="19">
        <v>1205.4000000000001</v>
      </c>
      <c r="R40" s="19">
        <v>1205.4000000000001</v>
      </c>
    </row>
    <row r="41" spans="1:18" ht="113.25" customHeight="1" x14ac:dyDescent="0.25">
      <c r="A41" s="29" t="s">
        <v>92</v>
      </c>
      <c r="B41" s="28">
        <v>1604</v>
      </c>
      <c r="C41" s="28"/>
      <c r="D41" s="28"/>
      <c r="E41" s="28"/>
      <c r="F41" s="47" t="s">
        <v>93</v>
      </c>
      <c r="G41" s="55"/>
      <c r="H41" s="28" t="s">
        <v>94</v>
      </c>
      <c r="I41" s="47" t="s">
        <v>95</v>
      </c>
      <c r="J41" s="55"/>
      <c r="K41" s="47" t="s">
        <v>96</v>
      </c>
      <c r="L41" s="55"/>
      <c r="M41" s="19">
        <v>194.4</v>
      </c>
      <c r="N41" s="24">
        <v>194.4</v>
      </c>
      <c r="O41" s="26">
        <v>192.8</v>
      </c>
      <c r="P41" s="21">
        <v>192.8</v>
      </c>
      <c r="Q41" s="19">
        <v>192.8</v>
      </c>
      <c r="R41" s="19">
        <v>192.8</v>
      </c>
    </row>
    <row r="42" spans="1:18" ht="270" x14ac:dyDescent="0.25">
      <c r="A42" s="29" t="s">
        <v>176</v>
      </c>
      <c r="B42" s="28">
        <v>1623</v>
      </c>
      <c r="C42" s="28" t="s">
        <v>50</v>
      </c>
      <c r="D42" s="28" t="s">
        <v>97</v>
      </c>
      <c r="E42" s="28" t="s">
        <v>52</v>
      </c>
      <c r="F42" s="47" t="s">
        <v>98</v>
      </c>
      <c r="G42" s="55"/>
      <c r="H42" s="28" t="s">
        <v>99</v>
      </c>
      <c r="I42" s="47" t="s">
        <v>100</v>
      </c>
      <c r="J42" s="55"/>
      <c r="K42" s="47" t="s">
        <v>49</v>
      </c>
      <c r="L42" s="55"/>
      <c r="M42" s="19">
        <v>135362</v>
      </c>
      <c r="N42" s="19">
        <v>135325.70000000001</v>
      </c>
      <c r="O42" s="19">
        <v>127278.8</v>
      </c>
      <c r="P42" s="19">
        <v>102781.2</v>
      </c>
      <c r="Q42" s="19">
        <v>114281.3</v>
      </c>
      <c r="R42" s="19">
        <v>114281.3</v>
      </c>
    </row>
    <row r="43" spans="1:18" ht="303" customHeight="1" x14ac:dyDescent="0.25">
      <c r="A43" s="47" t="s">
        <v>177</v>
      </c>
      <c r="B43" s="47">
        <v>1641</v>
      </c>
      <c r="C43" s="47"/>
      <c r="D43" s="47"/>
      <c r="E43" s="47"/>
      <c r="F43" s="63" t="s">
        <v>102</v>
      </c>
      <c r="G43" s="64"/>
      <c r="H43" s="28" t="s">
        <v>103</v>
      </c>
      <c r="I43" s="47" t="s">
        <v>95</v>
      </c>
      <c r="J43" s="56"/>
      <c r="K43" s="58" t="s">
        <v>178</v>
      </c>
      <c r="L43" s="59"/>
      <c r="M43" s="119">
        <v>21560.3</v>
      </c>
      <c r="N43" s="38">
        <v>21361.9</v>
      </c>
      <c r="O43" s="38">
        <v>21428</v>
      </c>
      <c r="P43" s="38">
        <v>21428</v>
      </c>
      <c r="Q43" s="38">
        <v>21428</v>
      </c>
      <c r="R43" s="38">
        <v>21428</v>
      </c>
    </row>
    <row r="44" spans="1:18" s="15" customFormat="1" ht="90.75" customHeight="1" x14ac:dyDescent="0.25">
      <c r="A44" s="48"/>
      <c r="B44" s="48"/>
      <c r="C44" s="48"/>
      <c r="D44" s="48"/>
      <c r="E44" s="48"/>
      <c r="F44" s="47" t="s">
        <v>61</v>
      </c>
      <c r="G44" s="55"/>
      <c r="H44" s="28" t="s">
        <v>101</v>
      </c>
      <c r="I44" s="63" t="s">
        <v>62</v>
      </c>
      <c r="J44" s="99"/>
      <c r="K44" s="60"/>
      <c r="L44" s="61"/>
      <c r="M44" s="120"/>
      <c r="N44" s="39"/>
      <c r="O44" s="39"/>
      <c r="P44" s="39"/>
      <c r="Q44" s="39"/>
      <c r="R44" s="39"/>
    </row>
    <row r="45" spans="1:18" ht="175.5" customHeight="1" x14ac:dyDescent="0.25">
      <c r="A45" s="47" t="s">
        <v>179</v>
      </c>
      <c r="B45" s="47">
        <v>1642</v>
      </c>
      <c r="C45" s="47"/>
      <c r="D45" s="47"/>
      <c r="E45" s="47"/>
      <c r="F45" s="47" t="s">
        <v>104</v>
      </c>
      <c r="G45" s="55"/>
      <c r="H45" s="28" t="s">
        <v>105</v>
      </c>
      <c r="I45" s="47" t="s">
        <v>106</v>
      </c>
      <c r="J45" s="56"/>
      <c r="K45" s="58" t="s">
        <v>96</v>
      </c>
      <c r="L45" s="59"/>
      <c r="M45" s="119">
        <v>508.2</v>
      </c>
      <c r="N45" s="38">
        <v>508.2</v>
      </c>
      <c r="O45" s="38">
        <v>584.4</v>
      </c>
      <c r="P45" s="38">
        <v>584.4</v>
      </c>
      <c r="Q45" s="38">
        <v>584.4</v>
      </c>
      <c r="R45" s="38">
        <v>584.4</v>
      </c>
    </row>
    <row r="46" spans="1:18" ht="128.25" customHeight="1" x14ac:dyDescent="0.25">
      <c r="A46" s="48"/>
      <c r="B46" s="48"/>
      <c r="C46" s="48"/>
      <c r="D46" s="48"/>
      <c r="E46" s="48"/>
      <c r="F46" s="47" t="s">
        <v>107</v>
      </c>
      <c r="G46" s="55"/>
      <c r="H46" s="28" t="s">
        <v>108</v>
      </c>
      <c r="I46" s="47" t="s">
        <v>95</v>
      </c>
      <c r="J46" s="56"/>
      <c r="K46" s="60"/>
      <c r="L46" s="61"/>
      <c r="M46" s="120"/>
      <c r="N46" s="39"/>
      <c r="O46" s="39"/>
      <c r="P46" s="39"/>
      <c r="Q46" s="39"/>
      <c r="R46" s="39"/>
    </row>
    <row r="47" spans="1:18" ht="138" customHeight="1" x14ac:dyDescent="0.25">
      <c r="A47" s="29" t="s">
        <v>180</v>
      </c>
      <c r="B47" s="28">
        <v>1643</v>
      </c>
      <c r="C47" s="28" t="s">
        <v>42</v>
      </c>
      <c r="D47" s="28" t="s">
        <v>109</v>
      </c>
      <c r="E47" s="28" t="s">
        <v>43</v>
      </c>
      <c r="F47" s="47" t="s">
        <v>110</v>
      </c>
      <c r="G47" s="55"/>
      <c r="H47" s="28" t="s">
        <v>105</v>
      </c>
      <c r="I47" s="47" t="s">
        <v>111</v>
      </c>
      <c r="J47" s="55"/>
      <c r="K47" s="47" t="s">
        <v>181</v>
      </c>
      <c r="L47" s="55"/>
      <c r="M47" s="19">
        <v>4280.7</v>
      </c>
      <c r="N47" s="19">
        <v>4280.7</v>
      </c>
      <c r="O47" s="19">
        <v>4574.1000000000004</v>
      </c>
      <c r="P47" s="19">
        <v>4574.1000000000004</v>
      </c>
      <c r="Q47" s="19">
        <v>4574.1000000000004</v>
      </c>
      <c r="R47" s="19">
        <v>4574.1000000000004</v>
      </c>
    </row>
    <row r="48" spans="1:18" s="15" customFormat="1" ht="138" customHeight="1" x14ac:dyDescent="0.25">
      <c r="A48" s="29" t="s">
        <v>182</v>
      </c>
      <c r="B48" s="36">
        <v>1657</v>
      </c>
      <c r="C48" s="29"/>
      <c r="D48" s="28"/>
      <c r="E48" s="28"/>
      <c r="F48" s="47" t="s">
        <v>112</v>
      </c>
      <c r="G48" s="55"/>
      <c r="H48" s="28" t="s">
        <v>105</v>
      </c>
      <c r="I48" s="47" t="s">
        <v>113</v>
      </c>
      <c r="J48" s="55"/>
      <c r="K48" s="70" t="s">
        <v>183</v>
      </c>
      <c r="L48" s="71"/>
      <c r="M48" s="21">
        <v>254.1</v>
      </c>
      <c r="N48" s="19">
        <v>254.1</v>
      </c>
      <c r="O48" s="19">
        <v>292.2</v>
      </c>
      <c r="P48" s="19">
        <v>292.2</v>
      </c>
      <c r="Q48" s="19">
        <v>292.2</v>
      </c>
      <c r="R48" s="19">
        <v>292.2</v>
      </c>
    </row>
    <row r="49" spans="1:18" ht="121.5" x14ac:dyDescent="0.25">
      <c r="A49" s="30" t="s">
        <v>184</v>
      </c>
      <c r="B49" s="36">
        <v>1661</v>
      </c>
      <c r="C49" s="28"/>
      <c r="D49" s="28"/>
      <c r="E49" s="28"/>
      <c r="F49" s="47" t="s">
        <v>126</v>
      </c>
      <c r="G49" s="55"/>
      <c r="H49" s="28" t="s">
        <v>127</v>
      </c>
      <c r="I49" s="47" t="s">
        <v>128</v>
      </c>
      <c r="J49" s="56"/>
      <c r="K49" s="70" t="s">
        <v>129</v>
      </c>
      <c r="L49" s="71"/>
      <c r="M49" s="23">
        <v>52</v>
      </c>
      <c r="N49" s="25">
        <v>52</v>
      </c>
      <c r="O49" s="25">
        <v>54</v>
      </c>
      <c r="P49" s="25">
        <v>54</v>
      </c>
      <c r="Q49" s="25">
        <v>54</v>
      </c>
      <c r="R49" s="25">
        <v>54</v>
      </c>
    </row>
    <row r="50" spans="1:18" ht="121.5" x14ac:dyDescent="0.25">
      <c r="A50" s="27" t="s">
        <v>114</v>
      </c>
      <c r="B50" s="28">
        <v>1800</v>
      </c>
      <c r="C50" s="28" t="s">
        <v>37</v>
      </c>
      <c r="D50" s="28" t="s">
        <v>37</v>
      </c>
      <c r="E50" s="28" t="s">
        <v>37</v>
      </c>
      <c r="F50" s="47" t="s">
        <v>37</v>
      </c>
      <c r="G50" s="55"/>
      <c r="H50" s="28" t="s">
        <v>37</v>
      </c>
      <c r="I50" s="47" t="s">
        <v>37</v>
      </c>
      <c r="J50" s="55"/>
      <c r="K50" s="47" t="s">
        <v>38</v>
      </c>
      <c r="L50" s="55"/>
      <c r="M50" s="19">
        <f>SUM(M51+M52)</f>
        <v>14062.4</v>
      </c>
      <c r="N50" s="19">
        <f>SUM(N51+N52)</f>
        <v>14062.4</v>
      </c>
      <c r="O50" s="19">
        <f t="shared" ref="O50:R50" si="7">SUM(O51+O52)</f>
        <v>8808.7999999999993</v>
      </c>
      <c r="P50" s="19">
        <f t="shared" si="7"/>
        <v>6308.3</v>
      </c>
      <c r="Q50" s="19">
        <f t="shared" si="7"/>
        <v>6035.2000000000007</v>
      </c>
      <c r="R50" s="19">
        <f t="shared" si="7"/>
        <v>6035.2000000000007</v>
      </c>
    </row>
    <row r="51" spans="1:18" ht="168" customHeight="1" x14ac:dyDescent="0.25">
      <c r="A51" s="27" t="s">
        <v>115</v>
      </c>
      <c r="B51" s="28">
        <v>1801</v>
      </c>
      <c r="C51" s="28" t="s">
        <v>168</v>
      </c>
      <c r="D51" s="28"/>
      <c r="E51" s="28"/>
      <c r="F51" s="47" t="s">
        <v>116</v>
      </c>
      <c r="G51" s="55"/>
      <c r="H51" s="28" t="s">
        <v>117</v>
      </c>
      <c r="I51" s="47" t="s">
        <v>118</v>
      </c>
      <c r="J51" s="55"/>
      <c r="K51" s="47" t="s">
        <v>119</v>
      </c>
      <c r="L51" s="55"/>
      <c r="M51" s="19">
        <v>4386</v>
      </c>
      <c r="N51" s="19">
        <v>4386</v>
      </c>
      <c r="O51" s="19">
        <v>4396</v>
      </c>
      <c r="P51" s="19">
        <v>3824.5</v>
      </c>
      <c r="Q51" s="19">
        <v>3516.8</v>
      </c>
      <c r="R51" s="19">
        <v>3516.8</v>
      </c>
    </row>
    <row r="52" spans="1:18" ht="27" x14ac:dyDescent="0.25">
      <c r="A52" s="27" t="s">
        <v>120</v>
      </c>
      <c r="B52" s="28">
        <v>1900</v>
      </c>
      <c r="C52" s="28" t="s">
        <v>37</v>
      </c>
      <c r="D52" s="28" t="s">
        <v>37</v>
      </c>
      <c r="E52" s="28" t="s">
        <v>37</v>
      </c>
      <c r="F52" s="47" t="s">
        <v>37</v>
      </c>
      <c r="G52" s="55"/>
      <c r="H52" s="28" t="s">
        <v>37</v>
      </c>
      <c r="I52" s="47" t="s">
        <v>37</v>
      </c>
      <c r="J52" s="55"/>
      <c r="K52" s="47" t="s">
        <v>38</v>
      </c>
      <c r="L52" s="55"/>
      <c r="M52" s="19">
        <f>M53</f>
        <v>9676.4</v>
      </c>
      <c r="N52" s="19">
        <f t="shared" ref="N52:R52" si="8">N53</f>
        <v>9676.4</v>
      </c>
      <c r="O52" s="19">
        <f t="shared" si="8"/>
        <v>4412.7999999999993</v>
      </c>
      <c r="P52" s="19">
        <f t="shared" si="8"/>
        <v>2483.8000000000002</v>
      </c>
      <c r="Q52" s="19">
        <f t="shared" si="8"/>
        <v>2518.4</v>
      </c>
      <c r="R52" s="19">
        <f t="shared" si="8"/>
        <v>2518.4</v>
      </c>
    </row>
    <row r="53" spans="1:18" ht="108" x14ac:dyDescent="0.25">
      <c r="A53" s="27" t="s">
        <v>121</v>
      </c>
      <c r="B53" s="28">
        <v>1901</v>
      </c>
      <c r="C53" s="28" t="s">
        <v>37</v>
      </c>
      <c r="D53" s="28" t="s">
        <v>37</v>
      </c>
      <c r="E53" s="28" t="s">
        <v>37</v>
      </c>
      <c r="F53" s="47" t="s">
        <v>37</v>
      </c>
      <c r="G53" s="55"/>
      <c r="H53" s="28" t="s">
        <v>37</v>
      </c>
      <c r="I53" s="47" t="s">
        <v>37</v>
      </c>
      <c r="J53" s="55"/>
      <c r="K53" s="47" t="s">
        <v>38</v>
      </c>
      <c r="L53" s="55"/>
      <c r="M53" s="19">
        <f t="shared" ref="M53:R53" si="9">SUM(M54:M61)</f>
        <v>9676.4</v>
      </c>
      <c r="N53" s="19">
        <f t="shared" si="9"/>
        <v>9676.4</v>
      </c>
      <c r="O53" s="19">
        <f t="shared" si="9"/>
        <v>4412.7999999999993</v>
      </c>
      <c r="P53" s="19">
        <f t="shared" si="9"/>
        <v>2483.8000000000002</v>
      </c>
      <c r="Q53" s="19">
        <f t="shared" si="9"/>
        <v>2518.4</v>
      </c>
      <c r="R53" s="19">
        <f t="shared" si="9"/>
        <v>2518.4</v>
      </c>
    </row>
    <row r="54" spans="1:18" ht="141" customHeight="1" x14ac:dyDescent="0.25">
      <c r="A54" s="47" t="s">
        <v>185</v>
      </c>
      <c r="B54" s="47">
        <v>1902</v>
      </c>
      <c r="C54" s="47" t="s">
        <v>42</v>
      </c>
      <c r="D54" s="47" t="s">
        <v>122</v>
      </c>
      <c r="E54" s="47" t="s">
        <v>43</v>
      </c>
      <c r="F54" s="47" t="s">
        <v>197</v>
      </c>
      <c r="G54" s="55"/>
      <c r="H54" s="29" t="s">
        <v>143</v>
      </c>
      <c r="I54" s="47" t="s">
        <v>141</v>
      </c>
      <c r="J54" s="55"/>
      <c r="K54" s="49" t="s">
        <v>186</v>
      </c>
      <c r="L54" s="50"/>
      <c r="M54" s="38">
        <v>8413.5</v>
      </c>
      <c r="N54" s="38">
        <v>8413.5</v>
      </c>
      <c r="O54" s="38">
        <v>3975.9</v>
      </c>
      <c r="P54" s="38">
        <v>2046.9</v>
      </c>
      <c r="Q54" s="38">
        <v>2081.5</v>
      </c>
      <c r="R54" s="38">
        <v>2081.5</v>
      </c>
    </row>
    <row r="55" spans="1:18" s="13" customFormat="1" ht="142.5" customHeight="1" x14ac:dyDescent="0.25">
      <c r="A55" s="48"/>
      <c r="B55" s="48"/>
      <c r="C55" s="48"/>
      <c r="D55" s="48"/>
      <c r="E55" s="48"/>
      <c r="F55" s="47" t="s">
        <v>196</v>
      </c>
      <c r="G55" s="55"/>
      <c r="H55" s="29" t="s">
        <v>198</v>
      </c>
      <c r="I55" s="47" t="s">
        <v>151</v>
      </c>
      <c r="J55" s="55"/>
      <c r="K55" s="51"/>
      <c r="L55" s="52"/>
      <c r="M55" s="39"/>
      <c r="N55" s="39"/>
      <c r="O55" s="39"/>
      <c r="P55" s="39"/>
      <c r="Q55" s="39"/>
      <c r="R55" s="39"/>
    </row>
    <row r="56" spans="1:18" s="10" customFormat="1" ht="189" customHeight="1" x14ac:dyDescent="0.25">
      <c r="A56" s="47" t="s">
        <v>187</v>
      </c>
      <c r="B56" s="47">
        <v>1912</v>
      </c>
      <c r="C56" s="47" t="s">
        <v>42</v>
      </c>
      <c r="D56" s="47" t="s">
        <v>123</v>
      </c>
      <c r="E56" s="47" t="s">
        <v>43</v>
      </c>
      <c r="F56" s="63" t="s">
        <v>147</v>
      </c>
      <c r="G56" s="64"/>
      <c r="H56" s="28" t="s">
        <v>127</v>
      </c>
      <c r="I56" s="47" t="s">
        <v>151</v>
      </c>
      <c r="J56" s="55"/>
      <c r="K56" s="49" t="s">
        <v>130</v>
      </c>
      <c r="L56" s="50"/>
      <c r="M56" s="67">
        <v>571.1</v>
      </c>
      <c r="N56" s="67">
        <v>571.1</v>
      </c>
      <c r="O56" s="67">
        <v>141.80000000000001</v>
      </c>
      <c r="P56" s="67">
        <v>141.80000000000001</v>
      </c>
      <c r="Q56" s="67">
        <v>141.80000000000001</v>
      </c>
      <c r="R56" s="67">
        <v>141.80000000000001</v>
      </c>
    </row>
    <row r="57" spans="1:18" s="17" customFormat="1" ht="140.25" customHeight="1" x14ac:dyDescent="0.25">
      <c r="A57" s="48"/>
      <c r="B57" s="48"/>
      <c r="C57" s="48"/>
      <c r="D57" s="48"/>
      <c r="E57" s="48"/>
      <c r="F57" s="47" t="s">
        <v>196</v>
      </c>
      <c r="G57" s="55"/>
      <c r="H57" s="29" t="s">
        <v>199</v>
      </c>
      <c r="I57" s="47" t="s">
        <v>151</v>
      </c>
      <c r="J57" s="55"/>
      <c r="K57" s="51"/>
      <c r="L57" s="52"/>
      <c r="M57" s="68"/>
      <c r="N57" s="68"/>
      <c r="O57" s="68"/>
      <c r="P57" s="68"/>
      <c r="Q57" s="68"/>
      <c r="R57" s="68"/>
    </row>
    <row r="58" spans="1:18" s="15" customFormat="1" ht="137.25" customHeight="1" x14ac:dyDescent="0.25">
      <c r="A58" s="47" t="s">
        <v>194</v>
      </c>
      <c r="B58" s="32">
        <v>1918</v>
      </c>
      <c r="C58" s="47" t="s">
        <v>42</v>
      </c>
      <c r="D58" s="47" t="s">
        <v>189</v>
      </c>
      <c r="E58" s="47" t="s">
        <v>43</v>
      </c>
      <c r="F58" s="47" t="s">
        <v>196</v>
      </c>
      <c r="G58" s="55"/>
      <c r="H58" s="28" t="s">
        <v>142</v>
      </c>
      <c r="I58" s="63" t="s">
        <v>151</v>
      </c>
      <c r="J58" s="64"/>
      <c r="K58" s="49" t="s">
        <v>195</v>
      </c>
      <c r="L58" s="50"/>
      <c r="M58" s="38">
        <v>92.4</v>
      </c>
      <c r="N58" s="38">
        <v>92.4</v>
      </c>
      <c r="O58" s="38">
        <v>92.4</v>
      </c>
      <c r="P58" s="38">
        <v>92.4</v>
      </c>
      <c r="Q58" s="38">
        <v>92.4</v>
      </c>
      <c r="R58" s="38">
        <v>92.4</v>
      </c>
    </row>
    <row r="59" spans="1:18" s="15" customFormat="1" ht="137.25" customHeight="1" x14ac:dyDescent="0.25">
      <c r="A59" s="48"/>
      <c r="B59" s="32"/>
      <c r="C59" s="48"/>
      <c r="D59" s="48"/>
      <c r="E59" s="48"/>
      <c r="F59" s="63" t="s">
        <v>147</v>
      </c>
      <c r="G59" s="64"/>
      <c r="H59" s="28" t="s">
        <v>127</v>
      </c>
      <c r="I59" s="63" t="s">
        <v>151</v>
      </c>
      <c r="J59" s="64"/>
      <c r="K59" s="51"/>
      <c r="L59" s="52"/>
      <c r="M59" s="39"/>
      <c r="N59" s="39"/>
      <c r="O59" s="39"/>
      <c r="P59" s="39"/>
      <c r="Q59" s="39"/>
      <c r="R59" s="39"/>
    </row>
    <row r="60" spans="1:18" s="15" customFormat="1" ht="131.25" customHeight="1" x14ac:dyDescent="0.25">
      <c r="A60" s="47" t="s">
        <v>188</v>
      </c>
      <c r="B60" s="32">
        <v>1922</v>
      </c>
      <c r="C60" s="29" t="s">
        <v>42</v>
      </c>
      <c r="D60" s="28" t="s">
        <v>189</v>
      </c>
      <c r="E60" s="28" t="s">
        <v>43</v>
      </c>
      <c r="F60" s="63" t="s">
        <v>140</v>
      </c>
      <c r="G60" s="64"/>
      <c r="H60" s="28" t="s">
        <v>199</v>
      </c>
      <c r="I60" s="63" t="s">
        <v>141</v>
      </c>
      <c r="J60" s="64"/>
      <c r="K60" s="49" t="s">
        <v>193</v>
      </c>
      <c r="L60" s="50"/>
      <c r="M60" s="38">
        <v>599.4</v>
      </c>
      <c r="N60" s="38">
        <v>599.4</v>
      </c>
      <c r="O60" s="38">
        <v>202.7</v>
      </c>
      <c r="P60" s="38">
        <v>202.7</v>
      </c>
      <c r="Q60" s="38">
        <v>202.7</v>
      </c>
      <c r="R60" s="38">
        <v>202.7</v>
      </c>
    </row>
    <row r="61" spans="1:18" s="15" customFormat="1" ht="150" customHeight="1" x14ac:dyDescent="0.25">
      <c r="A61" s="48"/>
      <c r="B61" s="32"/>
      <c r="C61" s="28" t="s">
        <v>190</v>
      </c>
      <c r="D61" s="28" t="s">
        <v>191</v>
      </c>
      <c r="E61" s="28" t="s">
        <v>192</v>
      </c>
      <c r="F61" s="47" t="s">
        <v>196</v>
      </c>
      <c r="G61" s="55"/>
      <c r="H61" s="29" t="s">
        <v>198</v>
      </c>
      <c r="I61" s="47" t="s">
        <v>151</v>
      </c>
      <c r="J61" s="55"/>
      <c r="K61" s="65"/>
      <c r="L61" s="66"/>
      <c r="M61" s="39"/>
      <c r="N61" s="39"/>
      <c r="O61" s="39"/>
      <c r="P61" s="39"/>
      <c r="Q61" s="39"/>
      <c r="R61" s="39"/>
    </row>
    <row r="62" spans="1:18" ht="27" x14ac:dyDescent="0.25">
      <c r="A62" s="27" t="s">
        <v>124</v>
      </c>
      <c r="B62" s="28" t="s">
        <v>125</v>
      </c>
      <c r="C62" s="28" t="s">
        <v>37</v>
      </c>
      <c r="D62" s="28" t="s">
        <v>37</v>
      </c>
      <c r="E62" s="28" t="s">
        <v>37</v>
      </c>
      <c r="F62" s="47" t="s">
        <v>37</v>
      </c>
      <c r="G62" s="55"/>
      <c r="H62" s="28" t="s">
        <v>37</v>
      </c>
      <c r="I62" s="47" t="s">
        <v>37</v>
      </c>
      <c r="J62" s="55"/>
      <c r="K62" s="47" t="s">
        <v>38</v>
      </c>
      <c r="L62" s="55"/>
      <c r="M62" s="19">
        <f>M13</f>
        <v>314929.00000000006</v>
      </c>
      <c r="N62" s="19">
        <f t="shared" ref="N62:R62" si="10">N13</f>
        <v>307988.60000000009</v>
      </c>
      <c r="O62" s="19">
        <f t="shared" si="10"/>
        <v>283481.7</v>
      </c>
      <c r="P62" s="19">
        <f t="shared" si="10"/>
        <v>253711.09999999998</v>
      </c>
      <c r="Q62" s="19">
        <f t="shared" si="10"/>
        <v>266262.10000000003</v>
      </c>
      <c r="R62" s="19">
        <f t="shared" si="10"/>
        <v>266262.06</v>
      </c>
    </row>
    <row r="63" spans="1:18" x14ac:dyDescent="0.25">
      <c r="A63" s="9" t="s">
        <v>0</v>
      </c>
      <c r="B63" s="9" t="s">
        <v>0</v>
      </c>
      <c r="C63" s="9" t="s">
        <v>0</v>
      </c>
      <c r="D63" s="9" t="s">
        <v>0</v>
      </c>
      <c r="E63" s="9" t="s">
        <v>0</v>
      </c>
      <c r="F63" s="117" t="s">
        <v>0</v>
      </c>
      <c r="G63" s="118"/>
      <c r="H63" s="9" t="s">
        <v>0</v>
      </c>
      <c r="I63" s="117" t="s">
        <v>0</v>
      </c>
      <c r="J63" s="118"/>
      <c r="K63" s="9" t="s">
        <v>0</v>
      </c>
      <c r="L63" s="9" t="s">
        <v>0</v>
      </c>
      <c r="M63" s="9" t="s">
        <v>0</v>
      </c>
      <c r="N63" s="9" t="s">
        <v>0</v>
      </c>
      <c r="O63" s="9" t="s">
        <v>0</v>
      </c>
      <c r="P63" s="9" t="s">
        <v>0</v>
      </c>
      <c r="Q63" s="9" t="s">
        <v>0</v>
      </c>
      <c r="R63" s="9" t="s">
        <v>0</v>
      </c>
    </row>
    <row r="64" spans="1:18" ht="30.95" customHeight="1" x14ac:dyDescent="0.25"/>
    <row r="65" spans="1:16" ht="32.1" customHeight="1" x14ac:dyDescent="0.25">
      <c r="A65" s="95"/>
      <c r="B65" s="86"/>
      <c r="C65" s="86"/>
      <c r="D65" s="86"/>
      <c r="E65" s="86"/>
      <c r="F65" s="86"/>
      <c r="G65" s="86"/>
      <c r="H65" s="86"/>
      <c r="I65" s="86"/>
    </row>
    <row r="66" spans="1:16" ht="59.85" customHeight="1" x14ac:dyDescent="0.3">
      <c r="A66" s="115" t="s">
        <v>131</v>
      </c>
      <c r="B66" s="115"/>
      <c r="C66" s="115"/>
      <c r="D66" s="115"/>
      <c r="E66" s="115"/>
      <c r="G66" s="11"/>
      <c r="H66" s="11"/>
      <c r="I66" s="11"/>
      <c r="J66" s="11"/>
      <c r="K66" s="11"/>
      <c r="M66" s="116" t="s">
        <v>133</v>
      </c>
      <c r="N66" s="116"/>
      <c r="O66" s="116"/>
      <c r="P66" s="116"/>
    </row>
    <row r="67" spans="1:16" x14ac:dyDescent="0.25">
      <c r="G67" s="113" t="s">
        <v>132</v>
      </c>
      <c r="H67" s="114"/>
      <c r="I67" s="114"/>
      <c r="J67" s="114"/>
      <c r="K67" s="114"/>
    </row>
  </sheetData>
  <mergeCells count="271">
    <mergeCell ref="O45:O46"/>
    <mergeCell ref="K42:L42"/>
    <mergeCell ref="K37:L37"/>
    <mergeCell ref="K38:L38"/>
    <mergeCell ref="Q60:Q61"/>
    <mergeCell ref="R60:R61"/>
    <mergeCell ref="P54:P55"/>
    <mergeCell ref="N54:N55"/>
    <mergeCell ref="P58:P59"/>
    <mergeCell ref="Q58:Q59"/>
    <mergeCell ref="R58:R59"/>
    <mergeCell ref="O54:O55"/>
    <mergeCell ref="Q54:Q55"/>
    <mergeCell ref="R54:R55"/>
    <mergeCell ref="R56:R57"/>
    <mergeCell ref="P56:P57"/>
    <mergeCell ref="Q56:Q57"/>
    <mergeCell ref="O58:O59"/>
    <mergeCell ref="N56:N57"/>
    <mergeCell ref="O56:O57"/>
    <mergeCell ref="O60:O61"/>
    <mergeCell ref="P60:P61"/>
    <mergeCell ref="M54:M55"/>
    <mergeCell ref="M58:M59"/>
    <mergeCell ref="M66:P66"/>
    <mergeCell ref="F63:G63"/>
    <mergeCell ref="I63:J63"/>
    <mergeCell ref="A65:I65"/>
    <mergeCell ref="F62:G62"/>
    <mergeCell ref="I62:J62"/>
    <mergeCell ref="K62:L62"/>
    <mergeCell ref="I43:J43"/>
    <mergeCell ref="K41:L41"/>
    <mergeCell ref="B43:B44"/>
    <mergeCell ref="C43:C44"/>
    <mergeCell ref="D43:D44"/>
    <mergeCell ref="E43:E44"/>
    <mergeCell ref="I44:J44"/>
    <mergeCell ref="F44:G44"/>
    <mergeCell ref="K43:L44"/>
    <mergeCell ref="M43:M44"/>
    <mergeCell ref="F46:G46"/>
    <mergeCell ref="I46:J46"/>
    <mergeCell ref="M45:M46"/>
    <mergeCell ref="A60:A61"/>
    <mergeCell ref="A58:A59"/>
    <mergeCell ref="C56:C57"/>
    <mergeCell ref="D56:D57"/>
    <mergeCell ref="A66:E66"/>
    <mergeCell ref="F53:G53"/>
    <mergeCell ref="I53:J53"/>
    <mergeCell ref="K53:L53"/>
    <mergeCell ref="F54:G54"/>
    <mergeCell ref="I54:J54"/>
    <mergeCell ref="E56:E57"/>
    <mergeCell ref="K56:L57"/>
    <mergeCell ref="F57:G57"/>
    <mergeCell ref="I57:J57"/>
    <mergeCell ref="I59:J59"/>
    <mergeCell ref="K58:L59"/>
    <mergeCell ref="A54:A55"/>
    <mergeCell ref="B54:B55"/>
    <mergeCell ref="C54:C55"/>
    <mergeCell ref="D54:D55"/>
    <mergeCell ref="E54:E55"/>
    <mergeCell ref="F55:G55"/>
    <mergeCell ref="I55:J55"/>
    <mergeCell ref="F52:G52"/>
    <mergeCell ref="I52:J52"/>
    <mergeCell ref="K52:L52"/>
    <mergeCell ref="F50:G50"/>
    <mergeCell ref="I50:J50"/>
    <mergeCell ref="K50:L50"/>
    <mergeCell ref="I36:J36"/>
    <mergeCell ref="G67:K67"/>
    <mergeCell ref="F61:G61"/>
    <mergeCell ref="I61:J61"/>
    <mergeCell ref="F60:G60"/>
    <mergeCell ref="F58:G58"/>
    <mergeCell ref="F59:G59"/>
    <mergeCell ref="F43:G43"/>
    <mergeCell ref="F39:G39"/>
    <mergeCell ref="F40:G40"/>
    <mergeCell ref="F36:G36"/>
    <mergeCell ref="F37:G37"/>
    <mergeCell ref="K36:L36"/>
    <mergeCell ref="I39:J39"/>
    <mergeCell ref="K39:L39"/>
    <mergeCell ref="I40:J40"/>
    <mergeCell ref="K54:L55"/>
    <mergeCell ref="I58:J58"/>
    <mergeCell ref="M22:M23"/>
    <mergeCell ref="K22:L22"/>
    <mergeCell ref="F47:G47"/>
    <mergeCell ref="I47:J47"/>
    <mergeCell ref="K47:L47"/>
    <mergeCell ref="I48:J48"/>
    <mergeCell ref="F48:G48"/>
    <mergeCell ref="F51:G51"/>
    <mergeCell ref="I51:J51"/>
    <mergeCell ref="K51:L51"/>
    <mergeCell ref="M24:M25"/>
    <mergeCell ref="K24:L25"/>
    <mergeCell ref="M26:M27"/>
    <mergeCell ref="K26:L27"/>
    <mergeCell ref="F30:G30"/>
    <mergeCell ref="K16:L16"/>
    <mergeCell ref="I14:J14"/>
    <mergeCell ref="I30:J30"/>
    <mergeCell ref="K30:L30"/>
    <mergeCell ref="F34:G34"/>
    <mergeCell ref="I34:J34"/>
    <mergeCell ref="K34:L34"/>
    <mergeCell ref="F35:G35"/>
    <mergeCell ref="I35:J35"/>
    <mergeCell ref="K35:L35"/>
    <mergeCell ref="F32:G32"/>
    <mergeCell ref="I32:J32"/>
    <mergeCell ref="K32:L32"/>
    <mergeCell ref="F33:G33"/>
    <mergeCell ref="I33:J33"/>
    <mergeCell ref="K33:L33"/>
    <mergeCell ref="F31:G31"/>
    <mergeCell ref="I31:J31"/>
    <mergeCell ref="K31:L31"/>
    <mergeCell ref="F29:G29"/>
    <mergeCell ref="K14:L14"/>
    <mergeCell ref="K15:L15"/>
    <mergeCell ref="I21:J21"/>
    <mergeCell ref="F20:G20"/>
    <mergeCell ref="A20:A21"/>
    <mergeCell ref="B20:B21"/>
    <mergeCell ref="I25:J25"/>
    <mergeCell ref="F26:G26"/>
    <mergeCell ref="I26:J26"/>
    <mergeCell ref="A1:F1"/>
    <mergeCell ref="A3:C3"/>
    <mergeCell ref="F3:G3"/>
    <mergeCell ref="I3:J3"/>
    <mergeCell ref="F16:G16"/>
    <mergeCell ref="I16:J16"/>
    <mergeCell ref="F17:G18"/>
    <mergeCell ref="H17:H18"/>
    <mergeCell ref="I17:J18"/>
    <mergeCell ref="D17:D19"/>
    <mergeCell ref="E17:E19"/>
    <mergeCell ref="F19:G19"/>
    <mergeCell ref="I19:J19"/>
    <mergeCell ref="F10:J10"/>
    <mergeCell ref="A24:A25"/>
    <mergeCell ref="B24:B25"/>
    <mergeCell ref="F15:G15"/>
    <mergeCell ref="I15:J15"/>
    <mergeCell ref="A8:O8"/>
    <mergeCell ref="K9:L9"/>
    <mergeCell ref="M9:R9"/>
    <mergeCell ref="C10:E10"/>
    <mergeCell ref="M10:N10"/>
    <mergeCell ref="P3:R3"/>
    <mergeCell ref="A4:R4"/>
    <mergeCell ref="A5:R5"/>
    <mergeCell ref="A6:C6"/>
    <mergeCell ref="D6:O6"/>
    <mergeCell ref="A7:C7"/>
    <mergeCell ref="D7:O7"/>
    <mergeCell ref="Q10:R10"/>
    <mergeCell ref="F11:G11"/>
    <mergeCell ref="I11:J11"/>
    <mergeCell ref="F12:G12"/>
    <mergeCell ref="I12:J12"/>
    <mergeCell ref="F13:G13"/>
    <mergeCell ref="I13:J13"/>
    <mergeCell ref="I20:J20"/>
    <mergeCell ref="F21:G21"/>
    <mergeCell ref="C9:J9"/>
    <mergeCell ref="K13:L13"/>
    <mergeCell ref="R20:R21"/>
    <mergeCell ref="A17:A19"/>
    <mergeCell ref="B17:B19"/>
    <mergeCell ref="C17:C19"/>
    <mergeCell ref="K40:L40"/>
    <mergeCell ref="F49:G49"/>
    <mergeCell ref="I49:J49"/>
    <mergeCell ref="K49:L49"/>
    <mergeCell ref="K48:L48"/>
    <mergeCell ref="K45:L46"/>
    <mergeCell ref="I29:J29"/>
    <mergeCell ref="K29:L29"/>
    <mergeCell ref="F24:G24"/>
    <mergeCell ref="I24:J24"/>
    <mergeCell ref="F27:G27"/>
    <mergeCell ref="I27:J27"/>
    <mergeCell ref="F28:G28"/>
    <mergeCell ref="I28:J28"/>
    <mergeCell ref="K28:L28"/>
    <mergeCell ref="F25:G25"/>
    <mergeCell ref="F14:G14"/>
    <mergeCell ref="K17:L19"/>
    <mergeCell ref="M17:M19"/>
    <mergeCell ref="N58:N59"/>
    <mergeCell ref="I60:J60"/>
    <mergeCell ref="K60:L61"/>
    <mergeCell ref="M60:M61"/>
    <mergeCell ref="N60:N61"/>
    <mergeCell ref="M56:M57"/>
    <mergeCell ref="F56:G56"/>
    <mergeCell ref="I56:J56"/>
    <mergeCell ref="A56:A57"/>
    <mergeCell ref="B56:B57"/>
    <mergeCell ref="C58:C59"/>
    <mergeCell ref="D58:D59"/>
    <mergeCell ref="E58:E59"/>
    <mergeCell ref="N17:N19"/>
    <mergeCell ref="O17:O19"/>
    <mergeCell ref="P17:P19"/>
    <mergeCell ref="Q17:Q19"/>
    <mergeCell ref="R17:R19"/>
    <mergeCell ref="K20:L21"/>
    <mergeCell ref="M20:M21"/>
    <mergeCell ref="N20:N21"/>
    <mergeCell ref="O20:O21"/>
    <mergeCell ref="P20:P21"/>
    <mergeCell ref="Q20:Q21"/>
    <mergeCell ref="A22:A23"/>
    <mergeCell ref="C22:C23"/>
    <mergeCell ref="D22:D23"/>
    <mergeCell ref="E22:E23"/>
    <mergeCell ref="H22:H23"/>
    <mergeCell ref="F22:G23"/>
    <mergeCell ref="I22:J23"/>
    <mergeCell ref="F45:G45"/>
    <mergeCell ref="I45:J45"/>
    <mergeCell ref="F41:G41"/>
    <mergeCell ref="I41:J41"/>
    <mergeCell ref="F42:G42"/>
    <mergeCell ref="I42:J42"/>
    <mergeCell ref="A43:A44"/>
    <mergeCell ref="I37:J37"/>
    <mergeCell ref="F38:G38"/>
    <mergeCell ref="I38:J38"/>
    <mergeCell ref="A45:A46"/>
    <mergeCell ref="B45:B46"/>
    <mergeCell ref="C45:C46"/>
    <mergeCell ref="D45:D46"/>
    <mergeCell ref="E45:E46"/>
    <mergeCell ref="A26:A27"/>
    <mergeCell ref="B26:B27"/>
    <mergeCell ref="P22:P23"/>
    <mergeCell ref="P24:P25"/>
    <mergeCell ref="P26:P27"/>
    <mergeCell ref="N43:N44"/>
    <mergeCell ref="O43:O44"/>
    <mergeCell ref="P43:P44"/>
    <mergeCell ref="Q43:Q44"/>
    <mergeCell ref="R43:R44"/>
    <mergeCell ref="P45:P46"/>
    <mergeCell ref="Q45:Q46"/>
    <mergeCell ref="R45:R46"/>
    <mergeCell ref="Q22:Q23"/>
    <mergeCell ref="R22:R23"/>
    <mergeCell ref="Q24:Q25"/>
    <mergeCell ref="R24:R25"/>
    <mergeCell ref="Q26:Q27"/>
    <mergeCell ref="R26:R27"/>
    <mergeCell ref="N26:N27"/>
    <mergeCell ref="O22:O23"/>
    <mergeCell ref="O24:O25"/>
    <mergeCell ref="N24:N25"/>
    <mergeCell ref="N22:N23"/>
    <mergeCell ref="O26:O27"/>
    <mergeCell ref="N45:N46"/>
  </mergeCells>
  <pageMargins left="0.196850393700787" right="0.196850393700787" top="0.39370078740157499" bottom="0.39370078740157499" header="0.39370078740157499" footer="0.39370078740157499"/>
  <pageSetup paperSize="9" scale="66"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ret</dc:creator>
  <cp:lastModifiedBy>ret</cp:lastModifiedBy>
  <cp:lastPrinted>2018-01-25T11:18:26Z</cp:lastPrinted>
  <dcterms:created xsi:type="dcterms:W3CDTF">2016-11-24T13:24:55Z</dcterms:created>
  <dcterms:modified xsi:type="dcterms:W3CDTF">2018-03-19T11:44:53Z</dcterms:modified>
</cp:coreProperties>
</file>