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8_{3312B142-0936-4CE3-A411-51615823C82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Лист2" sheetId="2" r:id="rId1"/>
    <sheet name="Лист3" sheetId="3" r:id="rId2"/>
  </sheets>
  <definedNames>
    <definedName name="_xlnm.Print_Titles" localSheetId="0">Лист2!$1:$1</definedName>
    <definedName name="_xlnm.Print_Titles" localSheetId="1">Лист3!$1:$1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2" l="1"/>
  <c r="E40" i="2"/>
  <c r="E35" i="2"/>
  <c r="E33" i="2"/>
  <c r="E30" i="2"/>
  <c r="E24" i="2"/>
  <c r="E21" i="2"/>
  <c r="E17" i="2"/>
  <c r="E15" i="2"/>
  <c r="E6" i="2"/>
  <c r="D42" i="2"/>
  <c r="D40" i="2"/>
  <c r="D35" i="2"/>
  <c r="D33" i="2"/>
  <c r="D30" i="2"/>
  <c r="D24" i="2"/>
  <c r="D21" i="2"/>
  <c r="D17" i="2"/>
  <c r="D15" i="2"/>
  <c r="D6" i="2"/>
  <c r="E5" i="2" l="1"/>
  <c r="D5" i="2"/>
</calcChain>
</file>

<file path=xl/sharedStrings.xml><?xml version="1.0" encoding="utf-8"?>
<sst xmlns="http://schemas.openxmlformats.org/spreadsheetml/2006/main" count="262" uniqueCount="141">
  <si>
    <t/>
  </si>
  <si>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</si>
  <si>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</si>
  <si>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</si>
  <si>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</si>
  <si>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</si>
  <si>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</si>
  <si>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</si>
  <si>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</si>
  <si>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</si>
  <si>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</si>
  <si>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</si>
  <si>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</si>
  <si>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-</t>
  </si>
  <si>
    <t>Расходы бюджета -  всего, в том числе: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</si>
  <si>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</si>
  <si>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</si>
  <si>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</si>
  <si>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</si>
  <si>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</si>
  <si>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</si>
  <si>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</si>
  <si>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</si>
  <si>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</si>
  <si>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</si>
  <si>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</si>
  <si>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</si>
  <si>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</si>
  <si>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</si>
  <si>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</si>
  <si>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</si>
  <si>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</si>
  <si>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</si>
  <si>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</si>
  <si>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</si>
  <si>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</si>
  <si>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</si>
  <si>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</si>
  <si>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</si>
  <si>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</si>
  <si>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</si>
  <si>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</si>
  <si>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</si>
  <si>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</si>
  <si>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</si>
  <si>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</si>
  <si>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</si>
  <si>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</si>
  <si>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</si>
  <si>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</si>
  <si>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</si>
  <si>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</si>
  <si>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</si>
  <si>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</si>
  <si>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(дефецит/профицит)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</si>
  <si>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</si>
  <si>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</si>
  <si>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</si>
  <si>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</si>
  <si>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</si>
  <si>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</si>
  <si>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Источники внутреннего финансирования дефицитов бюджетов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</si>
  <si>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</si>
  <si>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</si>
  <si>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</si>
  <si>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</si>
  <si>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</si>
  <si>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</si>
  <si>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</si>
  <si>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</si>
  <si>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</si>
  <si>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</si>
  <si>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</si>
  <si>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</si>
  <si>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</si>
  <si>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</si>
  <si>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</si>
  <si>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</si>
  <si>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</si>
  <si>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</si>
  <si>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</si>
  <si>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</si>
  <si>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</si>
  <si>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</si>
  <si>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</si>
  <si>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</si>
  <si>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</si>
  <si>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</si>
  <si>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</si>
  <si>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</si>
  <si>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</si>
  <si>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>Источники внешнего финансирования дефицитов бюджетов</t>
  </si>
  <si>
    <t>000 02 00 00 00 00 0000 000</t>
  </si>
  <si>
    <t xml:space="preserve">Изменение остатков средств 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</si>
  <si>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</si>
  <si>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</si>
  <si>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</si>
  <si>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</si>
  <si>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</si>
  <si>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</si>
  <si>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</si>
  <si>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</si>
  <si>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</si>
  <si>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</si>
  <si>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</si>
  <si>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</si>
  <si>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</si>
  <si>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</si>
  <si>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</si>
  <si>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</si>
  <si>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</si>
  <si>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</si>
  <si>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</si>
  <si>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</si>
  <si>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Руководитель</t>
  </si>
  <si>
    <t>(подпись)</t>
  </si>
  <si>
    <t>(расшифровка подписи)</t>
  </si>
  <si>
    <t>Главный бухгалтер</t>
  </si>
  <si>
    <t>Руководитель финансово-экономической службы</t>
  </si>
  <si>
    <t>Руководитель управления</t>
  </si>
  <si>
    <t>Заместитель председателя комитета, начальник управления казначейского исполнения бюджета комитета финансов Курской области</t>
  </si>
  <si>
    <t>" ___" ________________ 20___ г.</t>
  </si>
  <si>
    <t>РЗ</t>
  </si>
  <si>
    <t>ПР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</si>
  <si>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</si>
  <si>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</si>
  <si>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</si>
  <si>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</si>
  <si>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</si>
  <si>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</si>
  <si>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</si>
  <si>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</si>
  <si>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</si>
  <si>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</si>
  <si>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08</t>
  </si>
  <si>
    <t>12</t>
  </si>
  <si>
    <t>10</t>
  </si>
  <si>
    <t>14</t>
  </si>
  <si>
    <t>Ожидаемое исполнение</t>
  </si>
  <si>
    <t xml:space="preserve">ОЖИДАЕМОЕ ИСПОЛНЕНИЕ БЮДЖЕТА ПОНЫРОВСКОГО РАЙОНА
ЗА 2020 ГОД ПО РАСХОДАМ
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</si>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</sst>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10419]###\ ###\ ###\ ###\ 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1" fillId="0" borderId="0" xfId="0" applyFont="1" applyFill="1" applyBorder="1"/>
    <xf numFmtId="0" fontId="3" fillId="0" borderId="4" xfId="1" applyFont="1" applyBorder="1" applyAlignment="1">
      <alignment horizontal="center" vertical="center" wrapText="1" readingOrder="1"/>
    </xf>
    <xf numFmtId="0" fontId="3" fillId="0" borderId="7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wrapText="1" readingOrder="1"/>
    </xf>
    <xf numFmtId="0" fontId="3" fillId="0" borderId="1" xfId="1" applyFont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0" xfId="1" applyFont="1" applyAlignment="1">
      <alignment vertical="top" wrapText="1" readingOrder="1"/>
    </xf>
    <xf numFmtId="0" fontId="1" fillId="0" borderId="2" xfId="1" applyFont="1" applyBorder="1" applyAlignment="1">
      <alignment vertical="top" wrapText="1"/>
    </xf>
    <xf numFmtId="0" fontId="5" fillId="0" borderId="0" xfId="1" applyFont="1" applyAlignment="1">
      <alignment horizontal="center" vertical="center" wrapText="1" readingOrder="1"/>
    </xf>
    <xf numFmtId="0" fontId="3" fillId="0" borderId="0" xfId="1" applyFont="1" applyAlignment="1">
      <alignment horizontal="right" vertical="top" wrapText="1" readingOrder="1"/>
    </xf>
    <xf numFmtId="0" fontId="3" fillId="0" borderId="3" xfId="1" applyFont="1" applyBorder="1" applyAlignment="1">
      <alignment horizontal="center" vertical="center" wrapText="1" readingOrder="1"/>
    </xf>
    <xf numFmtId="0" fontId="1" fillId="0" borderId="10" xfId="1" applyFont="1" applyBorder="1" applyAlignment="1">
      <alignment vertical="top" wrapText="1"/>
    </xf>
    <xf numFmtId="0" fontId="3" fillId="0" borderId="4" xfId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left" vertical="top" wrapText="1" readingOrder="1"/>
    </xf>
    <xf numFmtId="0" fontId="1" fillId="0" borderId="11" xfId="1" applyFont="1" applyBorder="1" applyAlignment="1">
      <alignment vertical="top" wrapText="1"/>
    </xf>
    <xf numFmtId="0" fontId="3" fillId="0" borderId="1" xfId="1" applyFont="1" applyBorder="1" applyAlignment="1">
      <alignment horizontal="center" wrapText="1" readingOrder="1"/>
    </xf>
    <xf numFmtId="165" fontId="7" fillId="0" borderId="1" xfId="1" applyNumberFormat="1" applyFont="1" applyBorder="1" applyAlignment="1">
      <alignment horizontal="right" wrapText="1" readingOrder="1"/>
    </xf>
    <xf numFmtId="0" fontId="7" fillId="0" borderId="1" xfId="1" applyFont="1" applyBorder="1" applyAlignment="1">
      <alignment horizontal="right" wrapText="1" readingOrder="1"/>
    </xf>
    <xf numFmtId="0" fontId="1" fillId="0" borderId="12" xfId="1" applyFont="1" applyBorder="1" applyAlignment="1">
      <alignment vertical="top" wrapText="1"/>
    </xf>
    <xf numFmtId="0" fontId="3" fillId="0" borderId="5" xfId="1" applyFont="1" applyBorder="1" applyAlignment="1">
      <alignment horizontal="center" vertical="center" wrapText="1" readingOrder="1"/>
    </xf>
    <xf numFmtId="0" fontId="1" fillId="0" borderId="13" xfId="1" applyFont="1" applyBorder="1" applyAlignment="1">
      <alignment vertical="top" wrapText="1"/>
    </xf>
    <xf numFmtId="0" fontId="3" fillId="0" borderId="6" xfId="1" applyFont="1" applyBorder="1" applyAlignment="1">
      <alignment horizontal="center" vertical="center" wrapText="1" readingOrder="1"/>
    </xf>
    <xf numFmtId="0" fontId="1" fillId="0" borderId="14" xfId="1" applyFont="1" applyBorder="1" applyAlignment="1">
      <alignment vertical="top" wrapText="1"/>
    </xf>
    <xf numFmtId="0" fontId="3" fillId="0" borderId="7" xfId="1" applyFont="1" applyBorder="1" applyAlignment="1">
      <alignment horizontal="center" vertical="center" wrapText="1" readingOrder="1"/>
    </xf>
    <xf numFmtId="0" fontId="1" fillId="0" borderId="15" xfId="1" applyFont="1" applyBorder="1" applyAlignment="1">
      <alignment vertical="top" wrapText="1"/>
    </xf>
    <xf numFmtId="0" fontId="3" fillId="0" borderId="8" xfId="1" applyFont="1" applyBorder="1" applyAlignment="1">
      <alignment horizontal="center" vertical="center" wrapText="1" readingOrder="1"/>
    </xf>
    <xf numFmtId="0" fontId="1" fillId="0" borderId="16" xfId="1" applyFont="1" applyBorder="1" applyAlignment="1">
      <alignment vertical="top" wrapText="1"/>
    </xf>
    <xf numFmtId="0" fontId="4" fillId="0" borderId="1" xfId="1" applyFont="1" applyBorder="1" applyAlignment="1">
      <alignment horizontal="left" vertical="top" wrapText="1" readingOrder="1"/>
    </xf>
    <xf numFmtId="0" fontId="4" fillId="0" borderId="1" xfId="1" applyFont="1" applyBorder="1" applyAlignment="1">
      <alignment horizontal="center" wrapText="1" readingOrder="1"/>
    </xf>
    <xf numFmtId="165" fontId="6" fillId="0" borderId="1" xfId="1" applyNumberFormat="1" applyFont="1" applyBorder="1" applyAlignment="1">
      <alignment horizontal="right" wrapText="1" readingOrder="1"/>
    </xf>
    <xf numFmtId="0" fontId="1" fillId="0" borderId="17" xfId="1" applyFont="1" applyBorder="1" applyAlignment="1">
      <alignment vertical="top" wrapText="1"/>
    </xf>
    <xf numFmtId="0" fontId="3" fillId="0" borderId="9" xfId="1" applyFont="1" applyBorder="1" applyAlignment="1">
      <alignment horizontal="left" vertical="top" wrapText="1" readingOrder="1"/>
    </xf>
    <xf numFmtId="0" fontId="1" fillId="0" borderId="18" xfId="1" applyFont="1" applyBorder="1" applyAlignment="1">
      <alignment vertical="top" wrapText="1"/>
    </xf>
    <xf numFmtId="0" fontId="7" fillId="0" borderId="1" xfId="1" applyFont="1" applyBorder="1" applyAlignment="1">
      <alignment horizontal="center" wrapText="1" readingOrder="1"/>
    </xf>
    <xf numFmtId="0" fontId="3" fillId="0" borderId="0" xfId="1" applyFont="1" applyAlignment="1">
      <alignment vertical="top" wrapText="1" readingOrder="1"/>
    </xf>
    <xf numFmtId="0" fontId="2" fillId="0" borderId="2" xfId="1" applyFont="1" applyBorder="1" applyAlignment="1">
      <alignment vertical="top" wrapText="1" readingOrder="1"/>
    </xf>
    <xf numFmtId="0" fontId="3" fillId="0" borderId="2" xfId="1" applyFont="1" applyBorder="1" applyAlignment="1">
      <alignment horizontal="center" vertical="top" wrapText="1" readingOrder="1"/>
    </xf>
    <xf numFmtId="0" fontId="8" fillId="0" borderId="0" xfId="1" applyFont="1" applyAlignment="1">
      <alignment horizontal="center" vertical="top" wrapText="1" readingOrder="1"/>
    </xf>
    <xf numFmtId="0" fontId="8" fillId="0" borderId="19" xfId="1" applyFont="1" applyBorder="1" applyAlignment="1">
      <alignment horizontal="center" vertical="top" wrapText="1" readingOrder="1"/>
    </xf>
    <xf numFmtId="0" fontId="1" fillId="0" borderId="19" xfId="1" applyFont="1" applyBorder="1" applyAlignment="1">
      <alignment vertical="top" wrapText="1"/>
    </xf>
    <xf numFmtId="0" fontId="3" fillId="0" borderId="20" xfId="1" applyFont="1" applyBorder="1" applyAlignment="1">
      <alignment horizontal="center" vertical="center" wrapText="1" readingOrder="1"/>
    </xf>
    <xf numFmtId="0" fontId="3" fillId="0" borderId="25" xfId="1" applyFont="1" applyBorder="1" applyAlignment="1">
      <alignment horizontal="center" vertical="center" wrapText="1" readingOrder="1"/>
    </xf>
    <xf numFmtId="49" fontId="3" fillId="0" borderId="25" xfId="1" applyNumberFormat="1" applyFont="1" applyBorder="1" applyAlignment="1">
      <alignment horizontal="center" vertical="center" wrapText="1" readingOrder="1"/>
    </xf>
    <xf numFmtId="49" fontId="1" fillId="0" borderId="0" xfId="0" applyNumberFormat="1" applyFont="1" applyFill="1" applyBorder="1"/>
    <xf numFmtId="0" fontId="11" fillId="0" borderId="23" xfId="1" applyFont="1" applyBorder="1" applyAlignment="1">
      <alignment horizontal="left" vertical="top" wrapText="1" readingOrder="1"/>
    </xf>
    <xf numFmtId="49" fontId="11" fillId="0" borderId="1" xfId="1" applyNumberFormat="1" applyFont="1" applyBorder="1" applyAlignment="1">
      <alignment horizontal="center" wrapText="1" readingOrder="1"/>
    </xf>
    <xf numFmtId="0" fontId="11" fillId="0" borderId="22" xfId="1" applyFont="1" applyBorder="1" applyAlignment="1">
      <alignment horizontal="left" vertical="top" wrapText="1" readingOrder="1"/>
    </xf>
    <xf numFmtId="49" fontId="11" fillId="0" borderId="24" xfId="1" applyNumberFormat="1" applyFont="1" applyBorder="1" applyAlignment="1">
      <alignment horizontal="center" wrapText="1" readingOrder="1"/>
    </xf>
    <xf numFmtId="0" fontId="12" fillId="0" borderId="23" xfId="1" applyFont="1" applyBorder="1" applyAlignment="1">
      <alignment horizontal="left" vertical="top" wrapText="1" readingOrder="1"/>
    </xf>
    <xf numFmtId="49" fontId="12" fillId="0" borderId="1" xfId="1" applyNumberFormat="1" applyFont="1" applyBorder="1" applyAlignment="1">
      <alignment horizontal="center" wrapText="1" readingOrder="1"/>
    </xf>
    <xf numFmtId="49" fontId="12" fillId="0" borderId="1" xfId="1" applyNumberFormat="1" applyFont="1" applyBorder="1" applyAlignment="1">
      <alignment horizontal="center" vertical="top" wrapText="1" readingOrder="1"/>
    </xf>
    <xf numFmtId="3" fontId="11" fillId="0" borderId="24" xfId="1" applyNumberFormat="1" applyFont="1" applyBorder="1" applyAlignment="1">
      <alignment wrapText="1" readingOrder="1"/>
    </xf>
    <xf numFmtId="3" fontId="11" fillId="0" borderId="1" xfId="1" applyNumberFormat="1" applyFont="1" applyBorder="1" applyAlignment="1">
      <alignment wrapText="1" readingOrder="1"/>
    </xf>
    <xf numFmtId="3" fontId="12" fillId="0" borderId="1" xfId="1" applyNumberFormat="1" applyFont="1" applyBorder="1" applyAlignment="1">
      <alignment wrapText="1" readingOrder="1"/>
    </xf>
    <xf numFmtId="3" fontId="12" fillId="0" borderId="1" xfId="1" applyNumberFormat="1" applyFont="1" applyBorder="1" applyAlignment="1">
      <alignment horizontal="right" wrapText="1" readingOrder="1"/>
    </xf>
    <xf numFmtId="3" fontId="12" fillId="0" borderId="1" xfId="1" applyNumberFormat="1" applyFont="1" applyBorder="1" applyAlignment="1">
      <alignment horizontal="right" vertical="top" wrapText="1" readingOrder="1"/>
    </xf>
    <xf numFmtId="0" fontId="10" fillId="0" borderId="25" xfId="1" applyFont="1" applyBorder="1" applyAlignment="1">
      <alignment horizontal="center" vertical="center" wrapText="1" readingOrder="1"/>
    </xf>
    <xf numFmtId="0" fontId="11" fillId="0" borderId="21" xfId="1" applyFont="1" applyBorder="1" applyAlignment="1">
      <alignment horizontal="center" vertical="top" wrapText="1" readingOrder="1"/>
    </xf>
    <xf numFmtId="0" fontId="5" fillId="0" borderId="0" xfId="1" applyFont="1" applyBorder="1" applyAlignment="1">
      <alignment horizontal="center" vertical="top" wrapText="1" readingOrder="1"/>
    </xf>
    <xf numFmtId="0" fontId="11" fillId="0" borderId="0" xfId="1" applyFont="1" applyBorder="1" applyAlignment="1">
      <alignment horizontal="center" vertical="top" wrapText="1" readingOrder="1"/>
    </xf>
    <xf numFmtId="0" fontId="5" fillId="0" borderId="0" xfId="1" applyFont="1" applyBorder="1" applyAlignment="1">
      <alignment horizontal="center" vertical="top" wrapText="1" readingOrder="1"/>
    </xf>
    <xf numFmtId="0" fontId="12" fillId="0" borderId="0" xfId="1" applyFont="1" applyBorder="1" applyAlignment="1">
      <alignment horizontal="center" vertical="top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6"/>
  <sheetViews>
    <sheetView showGridLines="0" tabSelected="1" zoomScaleNormal="100" workbookViewId="0">
      <pane ySplit="1" topLeftCell="A2" activePane="bottomLeft" state="frozen"/>
      <selection pane="bottomLeft" activeCell="G10" sqref="G10"/>
    </sheetView>
  </sheetViews>
  <sheetFormatPr defaultRowHeight="15" x14ac:dyDescent="0.25"/>
  <cols>
    <col min="1" max="1" width="45.140625" customWidth="1"/>
    <col min="2" max="2" width="7.28515625" style="43" customWidth="1"/>
    <col min="3" max="3" width="6.28515625" style="43" customWidth="1"/>
    <col min="4" max="4" width="14.7109375" customWidth="1"/>
    <col min="5" max="5" width="15.85546875" customWidth="1"/>
  </cols>
  <sheetData>
    <row r="1" spans="1:5" ht="11.25" customHeight="1" x14ac:dyDescent="0.25">
      <c r="A1" s="9"/>
      <c r="B1" s="9"/>
      <c r="C1" s="9"/>
      <c r="D1" s="9"/>
      <c r="E1" s="9"/>
    </row>
    <row r="2" spans="1:5" ht="33" customHeight="1" x14ac:dyDescent="0.25">
      <c r="A2" s="59" t="s">
        <v>139</v>
      </c>
      <c r="B2" s="60"/>
      <c r="C2" s="60"/>
      <c r="D2" s="60"/>
      <c r="E2" s="60"/>
    </row>
    <row r="3" spans="1:5" ht="14.25" customHeight="1" thickBot="1" x14ac:dyDescent="0.3">
      <c r="A3" s="57"/>
      <c r="B3" s="58"/>
      <c r="C3" s="58"/>
      <c r="D3" s="58"/>
      <c r="E3" s="61" t="s">
        <v>140</v>
      </c>
    </row>
    <row r="4" spans="1:5" ht="35.25" thickTop="1" thickBot="1" x14ac:dyDescent="0.3">
      <c r="A4" s="40" t="s">
        <v>1</v>
      </c>
      <c r="B4" s="42" t="s">
        <v>122</v>
      </c>
      <c r="C4" s="42" t="s">
        <v>123</v>
      </c>
      <c r="D4" s="41" t="s">
        <v>3</v>
      </c>
      <c r="E4" s="56" t="s">
        <v>138</v>
      </c>
    </row>
    <row r="5" spans="1:5" ht="15.75" customHeight="1" thickTop="1" x14ac:dyDescent="0.25">
      <c r="A5" s="46" t="s">
        <v>14</v>
      </c>
      <c r="B5" s="47"/>
      <c r="C5" s="47"/>
      <c r="D5" s="51">
        <f>SUM(D6+D15+D17+D21+D24+D30+D33+D35+D40+D42)</f>
        <v>500492346.79000002</v>
      </c>
      <c r="E5" s="51">
        <f>SUM(E6+E15+E17+E21+E24+E30+E33+E35+E40+E42)</f>
        <v>480690945.00999999</v>
      </c>
    </row>
    <row r="6" spans="1:5" x14ac:dyDescent="0.25">
      <c r="A6" s="44" t="s">
        <v>15</v>
      </c>
      <c r="B6" s="45" t="s">
        <v>124</v>
      </c>
      <c r="C6" s="45"/>
      <c r="D6" s="52">
        <f>SUM(D7:D14)</f>
        <v>60064507.450000003</v>
      </c>
      <c r="E6" s="52">
        <f>SUM(E7:E14)</f>
        <v>44836114.200000003</v>
      </c>
    </row>
    <row r="7" spans="1:5" ht="38.25" customHeight="1" x14ac:dyDescent="0.25">
      <c r="A7" s="48" t="s">
        <v>16</v>
      </c>
      <c r="B7" s="49" t="s">
        <v>124</v>
      </c>
      <c r="C7" s="49" t="s">
        <v>125</v>
      </c>
      <c r="D7" s="53">
        <v>1442043</v>
      </c>
      <c r="E7" s="53">
        <v>1442043</v>
      </c>
    </row>
    <row r="8" spans="1:5" ht="48.75" customHeight="1" x14ac:dyDescent="0.25">
      <c r="A8" s="48" t="s">
        <v>17</v>
      </c>
      <c r="B8" s="49" t="s">
        <v>124</v>
      </c>
      <c r="C8" s="49" t="s">
        <v>126</v>
      </c>
      <c r="D8" s="53">
        <v>1175364</v>
      </c>
      <c r="E8" s="53">
        <v>1175364</v>
      </c>
    </row>
    <row r="9" spans="1:5" ht="54" customHeight="1" x14ac:dyDescent="0.25">
      <c r="A9" s="48" t="s">
        <v>18</v>
      </c>
      <c r="B9" s="49" t="s">
        <v>124</v>
      </c>
      <c r="C9" s="49" t="s">
        <v>127</v>
      </c>
      <c r="D9" s="53">
        <v>18127501.199999999</v>
      </c>
      <c r="E9" s="53">
        <v>18127501.199999999</v>
      </c>
    </row>
    <row r="10" spans="1:5" x14ac:dyDescent="0.25">
      <c r="A10" s="48" t="s">
        <v>19</v>
      </c>
      <c r="B10" s="49" t="s">
        <v>124</v>
      </c>
      <c r="C10" s="49" t="s">
        <v>128</v>
      </c>
      <c r="D10" s="53">
        <v>2300</v>
      </c>
      <c r="E10" s="53">
        <v>2300</v>
      </c>
    </row>
    <row r="11" spans="1:5" ht="40.5" customHeight="1" x14ac:dyDescent="0.25">
      <c r="A11" s="48" t="s">
        <v>20</v>
      </c>
      <c r="B11" s="49" t="s">
        <v>124</v>
      </c>
      <c r="C11" s="49" t="s">
        <v>129</v>
      </c>
      <c r="D11" s="53">
        <v>3193774</v>
      </c>
      <c r="E11" s="53">
        <v>3193774</v>
      </c>
    </row>
    <row r="12" spans="1:5" ht="19.5" customHeight="1" x14ac:dyDescent="0.25">
      <c r="A12" s="48" t="s">
        <v>21</v>
      </c>
      <c r="B12" s="49" t="s">
        <v>124</v>
      </c>
      <c r="C12" s="49" t="s">
        <v>130</v>
      </c>
      <c r="D12" s="53">
        <v>200000</v>
      </c>
      <c r="E12" s="53">
        <v>200000</v>
      </c>
    </row>
    <row r="13" spans="1:5" x14ac:dyDescent="0.25">
      <c r="A13" s="48" t="s">
        <v>22</v>
      </c>
      <c r="B13" s="49" t="s">
        <v>124</v>
      </c>
      <c r="C13" s="49" t="s">
        <v>131</v>
      </c>
      <c r="D13" s="53">
        <v>228393.75</v>
      </c>
      <c r="E13" s="54"/>
    </row>
    <row r="14" spans="1:5" ht="16.5" customHeight="1" x14ac:dyDescent="0.25">
      <c r="A14" s="48" t="s">
        <v>23</v>
      </c>
      <c r="B14" s="49" t="s">
        <v>124</v>
      </c>
      <c r="C14" s="49" t="s">
        <v>132</v>
      </c>
      <c r="D14" s="53">
        <v>35695131.5</v>
      </c>
      <c r="E14" s="53">
        <v>20695132</v>
      </c>
    </row>
    <row r="15" spans="1:5" ht="28.5" customHeight="1" x14ac:dyDescent="0.25">
      <c r="A15" s="44" t="s">
        <v>24</v>
      </c>
      <c r="B15" s="45" t="s">
        <v>126</v>
      </c>
      <c r="C15" s="45"/>
      <c r="D15" s="52">
        <f>SUM(D16)</f>
        <v>2412664</v>
      </c>
      <c r="E15" s="52">
        <f>SUM(E16)</f>
        <v>2412664</v>
      </c>
    </row>
    <row r="16" spans="1:5" ht="37.5" customHeight="1" x14ac:dyDescent="0.25">
      <c r="A16" s="48" t="s">
        <v>25</v>
      </c>
      <c r="B16" s="49" t="s">
        <v>126</v>
      </c>
      <c r="C16" s="49" t="s">
        <v>133</v>
      </c>
      <c r="D16" s="53">
        <v>2412664</v>
      </c>
      <c r="E16" s="53">
        <v>2412664</v>
      </c>
    </row>
    <row r="17" spans="1:5" x14ac:dyDescent="0.25">
      <c r="A17" s="44" t="s">
        <v>26</v>
      </c>
      <c r="B17" s="45" t="s">
        <v>127</v>
      </c>
      <c r="C17" s="45"/>
      <c r="D17" s="52">
        <f>SUM(D18:D20)</f>
        <v>75762145.829999998</v>
      </c>
      <c r="E17" s="52">
        <f>SUM(E18:E20)</f>
        <v>75085605</v>
      </c>
    </row>
    <row r="18" spans="1:5" x14ac:dyDescent="0.25">
      <c r="A18" s="48" t="s">
        <v>27</v>
      </c>
      <c r="B18" s="49" t="s">
        <v>127</v>
      </c>
      <c r="C18" s="49" t="s">
        <v>134</v>
      </c>
      <c r="D18" s="53">
        <v>450000</v>
      </c>
      <c r="E18" s="53">
        <v>450000</v>
      </c>
    </row>
    <row r="19" spans="1:5" x14ac:dyDescent="0.25">
      <c r="A19" s="48" t="s">
        <v>28</v>
      </c>
      <c r="B19" s="49" t="s">
        <v>127</v>
      </c>
      <c r="C19" s="49" t="s">
        <v>133</v>
      </c>
      <c r="D19" s="53">
        <v>73805018.829999998</v>
      </c>
      <c r="E19" s="53">
        <v>73128478</v>
      </c>
    </row>
    <row r="20" spans="1:5" ht="17.25" customHeight="1" x14ac:dyDescent="0.25">
      <c r="A20" s="48" t="s">
        <v>29</v>
      </c>
      <c r="B20" s="49" t="s">
        <v>127</v>
      </c>
      <c r="C20" s="49" t="s">
        <v>135</v>
      </c>
      <c r="D20" s="53">
        <v>1507127</v>
      </c>
      <c r="E20" s="53">
        <v>1507127</v>
      </c>
    </row>
    <row r="21" spans="1:5" x14ac:dyDescent="0.25">
      <c r="A21" s="44" t="s">
        <v>30</v>
      </c>
      <c r="B21" s="45" t="s">
        <v>128</v>
      </c>
      <c r="C21" s="45"/>
      <c r="D21" s="52">
        <f>SUM(D22:D23)</f>
        <v>729275.3</v>
      </c>
      <c r="E21" s="52">
        <f>SUM(E22:E23)</f>
        <v>729275.3</v>
      </c>
    </row>
    <row r="22" spans="1:5" x14ac:dyDescent="0.25">
      <c r="A22" s="48" t="s">
        <v>31</v>
      </c>
      <c r="B22" s="49" t="s">
        <v>128</v>
      </c>
      <c r="C22" s="49" t="s">
        <v>124</v>
      </c>
      <c r="D22" s="53">
        <v>30747</v>
      </c>
      <c r="E22" s="53">
        <v>30747</v>
      </c>
    </row>
    <row r="23" spans="1:5" x14ac:dyDescent="0.25">
      <c r="A23" s="48" t="s">
        <v>32</v>
      </c>
      <c r="B23" s="49" t="s">
        <v>128</v>
      </c>
      <c r="C23" s="49" t="s">
        <v>125</v>
      </c>
      <c r="D23" s="53">
        <v>698528.3</v>
      </c>
      <c r="E23" s="53">
        <v>698528.3</v>
      </c>
    </row>
    <row r="24" spans="1:5" x14ac:dyDescent="0.25">
      <c r="A24" s="44" t="s">
        <v>33</v>
      </c>
      <c r="B24" s="45" t="s">
        <v>130</v>
      </c>
      <c r="C24" s="45"/>
      <c r="D24" s="52">
        <f>SUM(D25:D29)</f>
        <v>265562497.96000001</v>
      </c>
      <c r="E24" s="52">
        <f>SUM(E25:E29)</f>
        <v>261863030.26000002</v>
      </c>
    </row>
    <row r="25" spans="1:5" x14ac:dyDescent="0.25">
      <c r="A25" s="48" t="s">
        <v>34</v>
      </c>
      <c r="B25" s="49" t="s">
        <v>130</v>
      </c>
      <c r="C25" s="49" t="s">
        <v>124</v>
      </c>
      <c r="D25" s="53">
        <v>29948480.050000001</v>
      </c>
      <c r="E25" s="53">
        <v>29948480.050000001</v>
      </c>
    </row>
    <row r="26" spans="1:5" x14ac:dyDescent="0.25">
      <c r="A26" s="48" t="s">
        <v>35</v>
      </c>
      <c r="B26" s="49" t="s">
        <v>130</v>
      </c>
      <c r="C26" s="49" t="s">
        <v>125</v>
      </c>
      <c r="D26" s="53">
        <v>201608078.69999999</v>
      </c>
      <c r="E26" s="53">
        <v>197908611</v>
      </c>
    </row>
    <row r="27" spans="1:5" x14ac:dyDescent="0.25">
      <c r="A27" s="48" t="s">
        <v>36</v>
      </c>
      <c r="B27" s="49" t="s">
        <v>130</v>
      </c>
      <c r="C27" s="49" t="s">
        <v>126</v>
      </c>
      <c r="D27" s="53">
        <v>20684653.210000001</v>
      </c>
      <c r="E27" s="53">
        <v>20684653.210000001</v>
      </c>
    </row>
    <row r="28" spans="1:5" x14ac:dyDescent="0.25">
      <c r="A28" s="48" t="s">
        <v>37</v>
      </c>
      <c r="B28" s="49" t="s">
        <v>130</v>
      </c>
      <c r="C28" s="49" t="s">
        <v>130</v>
      </c>
      <c r="D28" s="53">
        <v>1443384</v>
      </c>
      <c r="E28" s="53">
        <v>1443384</v>
      </c>
    </row>
    <row r="29" spans="1:5" x14ac:dyDescent="0.25">
      <c r="A29" s="48" t="s">
        <v>38</v>
      </c>
      <c r="B29" s="49" t="s">
        <v>130</v>
      </c>
      <c r="C29" s="49" t="s">
        <v>133</v>
      </c>
      <c r="D29" s="53">
        <v>11877902</v>
      </c>
      <c r="E29" s="53">
        <v>11877902</v>
      </c>
    </row>
    <row r="30" spans="1:5" x14ac:dyDescent="0.25">
      <c r="A30" s="44" t="s">
        <v>39</v>
      </c>
      <c r="B30" s="45" t="s">
        <v>134</v>
      </c>
      <c r="C30" s="45"/>
      <c r="D30" s="52">
        <f>SUM(D31:D32)</f>
        <v>41600912.25</v>
      </c>
      <c r="E30" s="52">
        <f>SUM(E31:E32)</f>
        <v>41600912.25</v>
      </c>
    </row>
    <row r="31" spans="1:5" x14ac:dyDescent="0.25">
      <c r="A31" s="48" t="s">
        <v>40</v>
      </c>
      <c r="B31" s="49" t="s">
        <v>134</v>
      </c>
      <c r="C31" s="49" t="s">
        <v>124</v>
      </c>
      <c r="D31" s="53">
        <v>34455800.25</v>
      </c>
      <c r="E31" s="53">
        <v>34455800.25</v>
      </c>
    </row>
    <row r="32" spans="1:5" ht="16.5" customHeight="1" x14ac:dyDescent="0.25">
      <c r="A32" s="48" t="s">
        <v>41</v>
      </c>
      <c r="B32" s="49" t="s">
        <v>134</v>
      </c>
      <c r="C32" s="49" t="s">
        <v>127</v>
      </c>
      <c r="D32" s="53">
        <v>7145112</v>
      </c>
      <c r="E32" s="53">
        <v>7145112</v>
      </c>
    </row>
    <row r="33" spans="1:5" x14ac:dyDescent="0.25">
      <c r="A33" s="44" t="s">
        <v>42</v>
      </c>
      <c r="B33" s="45" t="s">
        <v>133</v>
      </c>
      <c r="C33" s="45"/>
      <c r="D33" s="52">
        <f>SUM(D34)</f>
        <v>130280</v>
      </c>
      <c r="E33" s="52">
        <f>SUM(E34)</f>
        <v>130280</v>
      </c>
    </row>
    <row r="34" spans="1:5" ht="15.75" customHeight="1" x14ac:dyDescent="0.25">
      <c r="A34" s="48" t="s">
        <v>43</v>
      </c>
      <c r="B34" s="49" t="s">
        <v>133</v>
      </c>
      <c r="C34" s="49" t="s">
        <v>130</v>
      </c>
      <c r="D34" s="53">
        <v>130280</v>
      </c>
      <c r="E34" s="53">
        <v>130280</v>
      </c>
    </row>
    <row r="35" spans="1:5" x14ac:dyDescent="0.25">
      <c r="A35" s="44" t="s">
        <v>44</v>
      </c>
      <c r="B35" s="45" t="s">
        <v>136</v>
      </c>
      <c r="C35" s="45"/>
      <c r="D35" s="52">
        <f>SUM(D36:D39)</f>
        <v>46958078</v>
      </c>
      <c r="E35" s="52">
        <f>SUM(E36:E39)</f>
        <v>46958078</v>
      </c>
    </row>
    <row r="36" spans="1:5" x14ac:dyDescent="0.25">
      <c r="A36" s="48" t="s">
        <v>45</v>
      </c>
      <c r="B36" s="49" t="s">
        <v>136</v>
      </c>
      <c r="C36" s="49" t="s">
        <v>124</v>
      </c>
      <c r="D36" s="53">
        <v>806530</v>
      </c>
      <c r="E36" s="53">
        <v>806530</v>
      </c>
    </row>
    <row r="37" spans="1:5" x14ac:dyDescent="0.25">
      <c r="A37" s="48" t="s">
        <v>46</v>
      </c>
      <c r="B37" s="49" t="s">
        <v>136</v>
      </c>
      <c r="C37" s="49" t="s">
        <v>126</v>
      </c>
      <c r="D37" s="53">
        <v>15170182</v>
      </c>
      <c r="E37" s="53">
        <v>15170182</v>
      </c>
    </row>
    <row r="38" spans="1:5" x14ac:dyDescent="0.25">
      <c r="A38" s="48" t="s">
        <v>47</v>
      </c>
      <c r="B38" s="49" t="s">
        <v>136</v>
      </c>
      <c r="C38" s="49" t="s">
        <v>127</v>
      </c>
      <c r="D38" s="53">
        <v>27522482</v>
      </c>
      <c r="E38" s="53">
        <v>27522482</v>
      </c>
    </row>
    <row r="39" spans="1:5" ht="17.25" customHeight="1" x14ac:dyDescent="0.25">
      <c r="A39" s="48" t="s">
        <v>48</v>
      </c>
      <c r="B39" s="49" t="s">
        <v>136</v>
      </c>
      <c r="C39" s="49" t="s">
        <v>129</v>
      </c>
      <c r="D39" s="53">
        <v>3458884</v>
      </c>
      <c r="E39" s="53">
        <v>3458884</v>
      </c>
    </row>
    <row r="40" spans="1:5" x14ac:dyDescent="0.25">
      <c r="A40" s="44" t="s">
        <v>49</v>
      </c>
      <c r="B40" s="45" t="s">
        <v>131</v>
      </c>
      <c r="C40" s="45"/>
      <c r="D40" s="52">
        <f>SUM(D41)</f>
        <v>109397</v>
      </c>
      <c r="E40" s="52">
        <f>SUM(E41)</f>
        <v>109397</v>
      </c>
    </row>
    <row r="41" spans="1:5" x14ac:dyDescent="0.25">
      <c r="A41" s="48" t="s">
        <v>50</v>
      </c>
      <c r="B41" s="49" t="s">
        <v>131</v>
      </c>
      <c r="C41" s="49" t="s">
        <v>125</v>
      </c>
      <c r="D41" s="53">
        <v>109397</v>
      </c>
      <c r="E41" s="53">
        <v>109397</v>
      </c>
    </row>
    <row r="42" spans="1:5" ht="40.5" customHeight="1" x14ac:dyDescent="0.25">
      <c r="A42" s="44" t="s">
        <v>51</v>
      </c>
      <c r="B42" s="45" t="s">
        <v>137</v>
      </c>
      <c r="C42" s="45"/>
      <c r="D42" s="52">
        <f>SUM(D43:D44)</f>
        <v>7162589</v>
      </c>
      <c r="E42" s="52">
        <f>SUM(E43:E44)</f>
        <v>6965589</v>
      </c>
    </row>
    <row r="43" spans="1:5" ht="39" customHeight="1" x14ac:dyDescent="0.25">
      <c r="A43" s="48" t="s">
        <v>52</v>
      </c>
      <c r="B43" s="49" t="s">
        <v>137</v>
      </c>
      <c r="C43" s="49" t="s">
        <v>124</v>
      </c>
      <c r="D43" s="53">
        <v>6559389</v>
      </c>
      <c r="E43" s="53">
        <v>6559389</v>
      </c>
    </row>
    <row r="44" spans="1:5" ht="24.75" customHeight="1" x14ac:dyDescent="0.25">
      <c r="A44" s="48" t="s">
        <v>53</v>
      </c>
      <c r="B44" s="49" t="s">
        <v>137</v>
      </c>
      <c r="C44" s="49" t="s">
        <v>126</v>
      </c>
      <c r="D44" s="53">
        <v>603200</v>
      </c>
      <c r="E44" s="53">
        <v>406200</v>
      </c>
    </row>
    <row r="45" spans="1:5" ht="24.75" customHeight="1" x14ac:dyDescent="0.25">
      <c r="A45" s="48" t="s">
        <v>54</v>
      </c>
      <c r="B45" s="50" t="s">
        <v>55</v>
      </c>
      <c r="C45" s="50"/>
      <c r="D45" s="55">
        <v>-6984190</v>
      </c>
      <c r="E45" s="55">
        <v>10750419</v>
      </c>
    </row>
    <row r="46" spans="1:5" ht="0" hidden="1" customHeight="1" x14ac:dyDescent="0.25"/>
  </sheetData>
  <mergeCells count="2">
    <mergeCell ref="A1:E1"/>
    <mergeCell ref="A2:E2"/>
  </mergeCells>
  <pageMargins left="0.39370078740157483" right="0.39370078740157483" top="0.39370078740157483" bottom="0.39370078740157483" header="0.39370078740157483" footer="0.39370078740157483"/>
  <pageSetup paperSize="9" scale="8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showGridLines="0" workbookViewId="0">
      <pane ySplit="1" topLeftCell="A2" activePane="bottomLeft" state="frozen"/>
      <selection pane="bottomLeft" sqref="A1:L1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8.42578125" customWidth="1"/>
    <col min="9" max="9" width="9.5703125" customWidth="1"/>
    <col min="10" max="10" width="5.140625" customWidth="1"/>
    <col min="11" max="11" width="6.85546875" customWidth="1"/>
    <col min="12" max="12" width="8.42578125" customWidth="1"/>
  </cols>
  <sheetData>
    <row r="1" spans="1:12" ht="11.25" customHeight="1" x14ac:dyDescent="0.25">
      <c r="A1" s="9" t="s">
        <v>56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1.2" customHeight="1" x14ac:dyDescent="0.25">
      <c r="A2" s="8" t="s">
        <v>57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62.65" customHeight="1" x14ac:dyDescent="0.25">
      <c r="A3" s="10" t="s">
        <v>1</v>
      </c>
      <c r="B3" s="11"/>
      <c r="C3" s="1" t="s">
        <v>2</v>
      </c>
      <c r="D3" s="12" t="s">
        <v>58</v>
      </c>
      <c r="E3" s="11"/>
      <c r="F3" s="12" t="s">
        <v>3</v>
      </c>
      <c r="G3" s="18"/>
      <c r="H3" s="11"/>
      <c r="I3" s="12" t="s">
        <v>4</v>
      </c>
      <c r="J3" s="11"/>
      <c r="K3" s="19" t="s">
        <v>5</v>
      </c>
      <c r="L3" s="20"/>
    </row>
    <row r="4" spans="1:12" ht="16.7" customHeight="1" x14ac:dyDescent="0.25">
      <c r="A4" s="21" t="s">
        <v>6</v>
      </c>
      <c r="B4" s="22"/>
      <c r="C4" s="2" t="s">
        <v>7</v>
      </c>
      <c r="D4" s="23" t="s">
        <v>8</v>
      </c>
      <c r="E4" s="22"/>
      <c r="F4" s="23" t="s">
        <v>9</v>
      </c>
      <c r="G4" s="24"/>
      <c r="H4" s="22"/>
      <c r="I4" s="23" t="s">
        <v>10</v>
      </c>
      <c r="J4" s="22"/>
      <c r="K4" s="25" t="s">
        <v>11</v>
      </c>
      <c r="L4" s="26"/>
    </row>
    <row r="5" spans="1:12" ht="21.95" customHeight="1" x14ac:dyDescent="0.25">
      <c r="A5" s="27" t="s">
        <v>59</v>
      </c>
      <c r="B5" s="14"/>
      <c r="C5" s="3" t="s">
        <v>60</v>
      </c>
      <c r="D5" s="28" t="s">
        <v>12</v>
      </c>
      <c r="E5" s="14"/>
      <c r="F5" s="29">
        <v>6984189.79</v>
      </c>
      <c r="G5" s="30"/>
      <c r="H5" s="14"/>
      <c r="I5" s="29">
        <v>-62861277.950000003</v>
      </c>
      <c r="J5" s="14"/>
      <c r="K5" s="29">
        <v>69845467.739999995</v>
      </c>
      <c r="L5" s="14"/>
    </row>
    <row r="6" spans="1:12" ht="15.75" x14ac:dyDescent="0.25">
      <c r="A6" s="31" t="s">
        <v>61</v>
      </c>
      <c r="B6" s="32"/>
      <c r="C6" s="4">
        <v>520</v>
      </c>
      <c r="D6" s="15" t="s">
        <v>62</v>
      </c>
      <c r="E6" s="14"/>
      <c r="F6" s="16">
        <v>0</v>
      </c>
      <c r="G6" s="30"/>
      <c r="H6" s="14"/>
      <c r="I6" s="16">
        <v>-387900</v>
      </c>
      <c r="J6" s="14"/>
      <c r="K6" s="17" t="s">
        <v>13</v>
      </c>
      <c r="L6" s="14"/>
    </row>
    <row r="7" spans="1:12" ht="15.75" x14ac:dyDescent="0.25">
      <c r="A7" s="31" t="s">
        <v>63</v>
      </c>
      <c r="B7" s="32"/>
      <c r="C7" s="4">
        <v>520</v>
      </c>
      <c r="D7" s="15" t="s">
        <v>64</v>
      </c>
      <c r="E7" s="14"/>
      <c r="F7" s="17" t="s">
        <v>13</v>
      </c>
      <c r="G7" s="30"/>
      <c r="H7" s="14"/>
      <c r="I7" s="17" t="s">
        <v>13</v>
      </c>
      <c r="J7" s="14"/>
      <c r="K7" s="17" t="s">
        <v>13</v>
      </c>
      <c r="L7" s="14"/>
    </row>
    <row r="8" spans="1:12" ht="15.75" x14ac:dyDescent="0.25">
      <c r="A8" s="31" t="s">
        <v>65</v>
      </c>
      <c r="B8" s="32"/>
      <c r="C8" s="4">
        <v>520</v>
      </c>
      <c r="D8" s="15" t="s">
        <v>66</v>
      </c>
      <c r="E8" s="14"/>
      <c r="F8" s="17" t="s">
        <v>13</v>
      </c>
      <c r="G8" s="30"/>
      <c r="H8" s="14"/>
      <c r="I8" s="17" t="s">
        <v>13</v>
      </c>
      <c r="J8" s="14"/>
      <c r="K8" s="17" t="s">
        <v>13</v>
      </c>
      <c r="L8" s="14"/>
    </row>
    <row r="9" spans="1:12" ht="15.75" x14ac:dyDescent="0.25">
      <c r="A9" s="31" t="s">
        <v>67</v>
      </c>
      <c r="B9" s="32"/>
      <c r="C9" s="4">
        <v>520</v>
      </c>
      <c r="D9" s="15" t="s">
        <v>68</v>
      </c>
      <c r="E9" s="14"/>
      <c r="F9" s="17" t="s">
        <v>13</v>
      </c>
      <c r="G9" s="30"/>
      <c r="H9" s="14"/>
      <c r="I9" s="17" t="s">
        <v>13</v>
      </c>
      <c r="J9" s="14"/>
      <c r="K9" s="17" t="s">
        <v>13</v>
      </c>
      <c r="L9" s="14"/>
    </row>
    <row r="10" spans="1:12" ht="15.75" x14ac:dyDescent="0.25">
      <c r="A10" s="31" t="s">
        <v>69</v>
      </c>
      <c r="B10" s="32"/>
      <c r="C10" s="4">
        <v>520</v>
      </c>
      <c r="D10" s="15" t="s">
        <v>70</v>
      </c>
      <c r="E10" s="14"/>
      <c r="F10" s="17" t="s">
        <v>13</v>
      </c>
      <c r="G10" s="30"/>
      <c r="H10" s="14"/>
      <c r="I10" s="17" t="s">
        <v>13</v>
      </c>
      <c r="J10" s="14"/>
      <c r="K10" s="17" t="s">
        <v>13</v>
      </c>
      <c r="L10" s="14"/>
    </row>
    <row r="11" spans="1:12" ht="15.75" x14ac:dyDescent="0.25">
      <c r="A11" s="31" t="s">
        <v>71</v>
      </c>
      <c r="B11" s="32"/>
      <c r="C11" s="4">
        <v>520</v>
      </c>
      <c r="D11" s="15" t="s">
        <v>72</v>
      </c>
      <c r="E11" s="14"/>
      <c r="F11" s="17" t="s">
        <v>13</v>
      </c>
      <c r="G11" s="30"/>
      <c r="H11" s="14"/>
      <c r="I11" s="17" t="s">
        <v>13</v>
      </c>
      <c r="J11" s="14"/>
      <c r="K11" s="17" t="s">
        <v>13</v>
      </c>
      <c r="L11" s="14"/>
    </row>
    <row r="12" spans="1:12" ht="15.75" x14ac:dyDescent="0.25">
      <c r="A12" s="31" t="s">
        <v>73</v>
      </c>
      <c r="B12" s="32"/>
      <c r="C12" s="4">
        <v>520</v>
      </c>
      <c r="D12" s="15" t="s">
        <v>74</v>
      </c>
      <c r="E12" s="14"/>
      <c r="F12" s="17" t="s">
        <v>13</v>
      </c>
      <c r="G12" s="30"/>
      <c r="H12" s="14"/>
      <c r="I12" s="17" t="s">
        <v>13</v>
      </c>
      <c r="J12" s="14"/>
      <c r="K12" s="17" t="s">
        <v>13</v>
      </c>
      <c r="L12" s="14"/>
    </row>
    <row r="13" spans="1:12" ht="15.75" x14ac:dyDescent="0.25">
      <c r="A13" s="31" t="s">
        <v>75</v>
      </c>
      <c r="B13" s="32"/>
      <c r="C13" s="4">
        <v>520</v>
      </c>
      <c r="D13" s="15" t="s">
        <v>76</v>
      </c>
      <c r="E13" s="14"/>
      <c r="F13" s="16">
        <v>0</v>
      </c>
      <c r="G13" s="30"/>
      <c r="H13" s="14"/>
      <c r="I13" s="16">
        <v>-387900</v>
      </c>
      <c r="J13" s="14"/>
      <c r="K13" s="17" t="s">
        <v>13</v>
      </c>
      <c r="L13" s="14"/>
    </row>
    <row r="14" spans="1:12" ht="15.75" x14ac:dyDescent="0.25">
      <c r="A14" s="31" t="s">
        <v>77</v>
      </c>
      <c r="B14" s="32"/>
      <c r="C14" s="4">
        <v>520</v>
      </c>
      <c r="D14" s="15" t="s">
        <v>78</v>
      </c>
      <c r="E14" s="14"/>
      <c r="F14" s="16">
        <v>0</v>
      </c>
      <c r="G14" s="30"/>
      <c r="H14" s="14"/>
      <c r="I14" s="16">
        <v>-387900</v>
      </c>
      <c r="J14" s="14"/>
      <c r="K14" s="17" t="s">
        <v>13</v>
      </c>
      <c r="L14" s="14"/>
    </row>
    <row r="15" spans="1:12" ht="15.75" x14ac:dyDescent="0.25">
      <c r="A15" s="31" t="s">
        <v>79</v>
      </c>
      <c r="B15" s="32"/>
      <c r="C15" s="4">
        <v>520</v>
      </c>
      <c r="D15" s="15" t="s">
        <v>80</v>
      </c>
      <c r="E15" s="14"/>
      <c r="F15" s="16">
        <v>500000</v>
      </c>
      <c r="G15" s="30"/>
      <c r="H15" s="14"/>
      <c r="I15" s="17" t="s">
        <v>13</v>
      </c>
      <c r="J15" s="14"/>
      <c r="K15" s="16">
        <v>500000</v>
      </c>
      <c r="L15" s="14"/>
    </row>
    <row r="16" spans="1:12" ht="15.75" x14ac:dyDescent="0.25">
      <c r="A16" s="31" t="s">
        <v>81</v>
      </c>
      <c r="B16" s="32"/>
      <c r="C16" s="4">
        <v>520</v>
      </c>
      <c r="D16" s="15" t="s">
        <v>82</v>
      </c>
      <c r="E16" s="14"/>
      <c r="F16" s="16">
        <v>500000</v>
      </c>
      <c r="G16" s="30"/>
      <c r="H16" s="14"/>
      <c r="I16" s="17" t="s">
        <v>13</v>
      </c>
      <c r="J16" s="14"/>
      <c r="K16" s="16">
        <v>500000</v>
      </c>
      <c r="L16" s="14"/>
    </row>
    <row r="17" spans="1:12" ht="15.75" x14ac:dyDescent="0.25">
      <c r="A17" s="31" t="s">
        <v>83</v>
      </c>
      <c r="B17" s="32"/>
      <c r="C17" s="4">
        <v>520</v>
      </c>
      <c r="D17" s="15" t="s">
        <v>84</v>
      </c>
      <c r="E17" s="14"/>
      <c r="F17" s="16">
        <v>500000</v>
      </c>
      <c r="G17" s="30"/>
      <c r="H17" s="14"/>
      <c r="I17" s="17" t="s">
        <v>13</v>
      </c>
      <c r="J17" s="14"/>
      <c r="K17" s="16">
        <v>500000</v>
      </c>
      <c r="L17" s="14"/>
    </row>
    <row r="18" spans="1:12" ht="15.75" x14ac:dyDescent="0.25">
      <c r="A18" s="31" t="s">
        <v>85</v>
      </c>
      <c r="B18" s="32"/>
      <c r="C18" s="4">
        <v>520</v>
      </c>
      <c r="D18" s="15" t="s">
        <v>86</v>
      </c>
      <c r="E18" s="14"/>
      <c r="F18" s="16">
        <v>-500000</v>
      </c>
      <c r="G18" s="30"/>
      <c r="H18" s="14"/>
      <c r="I18" s="16">
        <v>-387900</v>
      </c>
      <c r="J18" s="14"/>
      <c r="K18" s="16">
        <v>-112100</v>
      </c>
      <c r="L18" s="14"/>
    </row>
    <row r="19" spans="1:12" ht="15.75" x14ac:dyDescent="0.25">
      <c r="A19" s="31" t="s">
        <v>87</v>
      </c>
      <c r="B19" s="32"/>
      <c r="C19" s="4">
        <v>520</v>
      </c>
      <c r="D19" s="15" t="s">
        <v>88</v>
      </c>
      <c r="E19" s="14"/>
      <c r="F19" s="16">
        <v>-500000</v>
      </c>
      <c r="G19" s="30"/>
      <c r="H19" s="14"/>
      <c r="I19" s="16">
        <v>-387900</v>
      </c>
      <c r="J19" s="14"/>
      <c r="K19" s="16">
        <v>-112100</v>
      </c>
      <c r="L19" s="14"/>
    </row>
    <row r="20" spans="1:12" ht="15.75" x14ac:dyDescent="0.25">
      <c r="A20" s="31" t="s">
        <v>89</v>
      </c>
      <c r="B20" s="32"/>
      <c r="C20" s="4">
        <v>520</v>
      </c>
      <c r="D20" s="15" t="s">
        <v>90</v>
      </c>
      <c r="E20" s="14"/>
      <c r="F20" s="16">
        <v>-500000</v>
      </c>
      <c r="G20" s="30"/>
      <c r="H20" s="14"/>
      <c r="I20" s="16">
        <v>-387900</v>
      </c>
      <c r="J20" s="14"/>
      <c r="K20" s="16">
        <v>-112100</v>
      </c>
      <c r="L20" s="14"/>
    </row>
    <row r="21" spans="1:12" ht="15.75" x14ac:dyDescent="0.25">
      <c r="A21" s="31" t="s">
        <v>91</v>
      </c>
      <c r="B21" s="32"/>
      <c r="C21" s="4">
        <v>620</v>
      </c>
      <c r="D21" s="15" t="s">
        <v>92</v>
      </c>
      <c r="E21" s="14"/>
      <c r="F21" s="17" t="s">
        <v>13</v>
      </c>
      <c r="G21" s="30"/>
      <c r="H21" s="14"/>
      <c r="I21" s="17" t="s">
        <v>13</v>
      </c>
      <c r="J21" s="14"/>
      <c r="K21" s="17" t="s">
        <v>13</v>
      </c>
      <c r="L21" s="14"/>
    </row>
    <row r="22" spans="1:12" ht="15.75" x14ac:dyDescent="0.25">
      <c r="A22" s="31" t="s">
        <v>93</v>
      </c>
      <c r="B22" s="32"/>
      <c r="C22" s="4">
        <v>700</v>
      </c>
      <c r="D22" s="15" t="s">
        <v>62</v>
      </c>
      <c r="E22" s="14"/>
      <c r="F22" s="16">
        <v>6984189.79</v>
      </c>
      <c r="G22" s="30"/>
      <c r="H22" s="14"/>
      <c r="I22" s="16">
        <v>-62473377.950000003</v>
      </c>
      <c r="J22" s="14"/>
      <c r="K22" s="16">
        <v>69457567.739999995</v>
      </c>
      <c r="L22" s="14"/>
    </row>
    <row r="23" spans="1:12" ht="15.75" x14ac:dyDescent="0.25">
      <c r="A23" s="31" t="s">
        <v>94</v>
      </c>
      <c r="B23" s="32"/>
      <c r="C23" s="4">
        <v>710</v>
      </c>
      <c r="D23" s="15" t="s">
        <v>95</v>
      </c>
      <c r="E23" s="14"/>
      <c r="F23" s="16">
        <v>-492607131</v>
      </c>
      <c r="G23" s="30"/>
      <c r="H23" s="14"/>
      <c r="I23" s="16">
        <v>-377672999.33999997</v>
      </c>
      <c r="J23" s="14"/>
      <c r="K23" s="16">
        <v>-114934131.66</v>
      </c>
      <c r="L23" s="14"/>
    </row>
    <row r="24" spans="1:12" ht="15.75" x14ac:dyDescent="0.25">
      <c r="A24" s="31" t="s">
        <v>96</v>
      </c>
      <c r="B24" s="32"/>
      <c r="C24" s="4">
        <v>710</v>
      </c>
      <c r="D24" s="15" t="s">
        <v>97</v>
      </c>
      <c r="E24" s="14"/>
      <c r="F24" s="16">
        <v>-492607131</v>
      </c>
      <c r="G24" s="30"/>
      <c r="H24" s="14"/>
      <c r="I24" s="16">
        <v>-377672999.33999997</v>
      </c>
      <c r="J24" s="14"/>
      <c r="K24" s="33" t="s">
        <v>55</v>
      </c>
      <c r="L24" s="14"/>
    </row>
    <row r="25" spans="1:12" ht="15.75" x14ac:dyDescent="0.25">
      <c r="A25" s="31" t="s">
        <v>98</v>
      </c>
      <c r="B25" s="32"/>
      <c r="C25" s="4">
        <v>710</v>
      </c>
      <c r="D25" s="15" t="s">
        <v>99</v>
      </c>
      <c r="E25" s="14"/>
      <c r="F25" s="16">
        <v>-492607131</v>
      </c>
      <c r="G25" s="30"/>
      <c r="H25" s="14"/>
      <c r="I25" s="16">
        <v>-377672999.33999997</v>
      </c>
      <c r="J25" s="14"/>
      <c r="K25" s="33" t="s">
        <v>55</v>
      </c>
      <c r="L25" s="14"/>
    </row>
    <row r="26" spans="1:12" ht="15.75" x14ac:dyDescent="0.25">
      <c r="A26" s="31" t="s">
        <v>100</v>
      </c>
      <c r="B26" s="32"/>
      <c r="C26" s="4">
        <v>710</v>
      </c>
      <c r="D26" s="15" t="s">
        <v>101</v>
      </c>
      <c r="E26" s="14"/>
      <c r="F26" s="16">
        <v>-492607131</v>
      </c>
      <c r="G26" s="30"/>
      <c r="H26" s="14"/>
      <c r="I26" s="16">
        <v>-377672999.33999997</v>
      </c>
      <c r="J26" s="14"/>
      <c r="K26" s="33" t="s">
        <v>55</v>
      </c>
      <c r="L26" s="14"/>
    </row>
    <row r="27" spans="1:12" ht="15.75" x14ac:dyDescent="0.25">
      <c r="A27" s="31" t="s">
        <v>102</v>
      </c>
      <c r="B27" s="32"/>
      <c r="C27" s="4">
        <v>710</v>
      </c>
      <c r="D27" s="15" t="s">
        <v>103</v>
      </c>
      <c r="E27" s="14"/>
      <c r="F27" s="16">
        <v>-492607131</v>
      </c>
      <c r="G27" s="30"/>
      <c r="H27" s="14"/>
      <c r="I27" s="16">
        <v>-377672999.33999997</v>
      </c>
      <c r="J27" s="14"/>
      <c r="K27" s="33" t="s">
        <v>55</v>
      </c>
      <c r="L27" s="14"/>
    </row>
    <row r="28" spans="1:12" ht="15.75" x14ac:dyDescent="0.25">
      <c r="A28" s="31" t="s">
        <v>104</v>
      </c>
      <c r="B28" s="32"/>
      <c r="C28" s="4">
        <v>720</v>
      </c>
      <c r="D28" s="15" t="s">
        <v>105</v>
      </c>
      <c r="E28" s="14"/>
      <c r="F28" s="16">
        <v>500992346.79000002</v>
      </c>
      <c r="G28" s="30"/>
      <c r="H28" s="14"/>
      <c r="I28" s="16">
        <v>315199621.38999999</v>
      </c>
      <c r="J28" s="14"/>
      <c r="K28" s="16">
        <v>185792725.40000001</v>
      </c>
      <c r="L28" s="14"/>
    </row>
    <row r="29" spans="1:12" ht="15.75" x14ac:dyDescent="0.25">
      <c r="A29" s="31" t="s">
        <v>106</v>
      </c>
      <c r="B29" s="32"/>
      <c r="C29" s="4">
        <v>720</v>
      </c>
      <c r="D29" s="15" t="s">
        <v>107</v>
      </c>
      <c r="E29" s="14"/>
      <c r="F29" s="16">
        <v>500992346.79000002</v>
      </c>
      <c r="G29" s="30"/>
      <c r="H29" s="14"/>
      <c r="I29" s="16">
        <v>315199621.38999999</v>
      </c>
      <c r="J29" s="14"/>
      <c r="K29" s="33" t="s">
        <v>55</v>
      </c>
      <c r="L29" s="14"/>
    </row>
    <row r="30" spans="1:12" ht="15.75" x14ac:dyDescent="0.25">
      <c r="A30" s="31" t="s">
        <v>108</v>
      </c>
      <c r="B30" s="32"/>
      <c r="C30" s="4">
        <v>720</v>
      </c>
      <c r="D30" s="15" t="s">
        <v>109</v>
      </c>
      <c r="E30" s="14"/>
      <c r="F30" s="16">
        <v>500992346.79000002</v>
      </c>
      <c r="G30" s="30"/>
      <c r="H30" s="14"/>
      <c r="I30" s="16">
        <v>315199621.38999999</v>
      </c>
      <c r="J30" s="14"/>
      <c r="K30" s="33" t="s">
        <v>55</v>
      </c>
      <c r="L30" s="14"/>
    </row>
    <row r="31" spans="1:12" ht="15.75" x14ac:dyDescent="0.25">
      <c r="A31" s="31" t="s">
        <v>110</v>
      </c>
      <c r="B31" s="32"/>
      <c r="C31" s="4">
        <v>720</v>
      </c>
      <c r="D31" s="15" t="s">
        <v>111</v>
      </c>
      <c r="E31" s="14"/>
      <c r="F31" s="16">
        <v>500992346.79000002</v>
      </c>
      <c r="G31" s="30"/>
      <c r="H31" s="14"/>
      <c r="I31" s="16">
        <v>315199621.38999999</v>
      </c>
      <c r="J31" s="14"/>
      <c r="K31" s="33" t="s">
        <v>55</v>
      </c>
      <c r="L31" s="14"/>
    </row>
    <row r="32" spans="1:12" ht="15.75" x14ac:dyDescent="0.25">
      <c r="A32" s="13" t="s">
        <v>112</v>
      </c>
      <c r="B32" s="14"/>
      <c r="C32" s="4">
        <v>720</v>
      </c>
      <c r="D32" s="15" t="s">
        <v>113</v>
      </c>
      <c r="E32" s="14"/>
      <c r="F32" s="16">
        <v>500992346.79000002</v>
      </c>
      <c r="G32" s="30"/>
      <c r="H32" s="14"/>
      <c r="I32" s="16">
        <v>315199621.38999999</v>
      </c>
      <c r="J32" s="14"/>
      <c r="K32" s="33" t="s">
        <v>55</v>
      </c>
      <c r="L32" s="14"/>
    </row>
    <row r="33" spans="1:11" ht="0" hidden="1" customHeight="1" x14ac:dyDescent="0.25"/>
    <row r="34" spans="1:11" ht="18" customHeight="1" x14ac:dyDescent="0.25">
      <c r="A34" s="34" t="s">
        <v>114</v>
      </c>
      <c r="B34" s="5"/>
      <c r="C34" s="35" t="s">
        <v>0</v>
      </c>
      <c r="D34" s="7"/>
      <c r="E34" s="7"/>
      <c r="F34" s="6" t="s">
        <v>0</v>
      </c>
      <c r="G34" s="5"/>
      <c r="H34" s="36"/>
      <c r="I34" s="7"/>
      <c r="J34" s="7"/>
      <c r="K34" s="7"/>
    </row>
    <row r="35" spans="1:11" ht="18" customHeight="1" x14ac:dyDescent="0.25">
      <c r="A35" s="6" t="s">
        <v>0</v>
      </c>
      <c r="B35" s="5"/>
      <c r="C35" s="37" t="s">
        <v>115</v>
      </c>
      <c r="D35" s="5"/>
      <c r="E35" s="5"/>
      <c r="F35" s="6" t="s">
        <v>0</v>
      </c>
      <c r="G35" s="5"/>
      <c r="H35" s="38" t="s">
        <v>116</v>
      </c>
      <c r="I35" s="39"/>
      <c r="J35" s="39"/>
      <c r="K35" s="39"/>
    </row>
    <row r="36" spans="1:11" ht="18" customHeight="1" x14ac:dyDescent="0.25">
      <c r="A36" s="34" t="s">
        <v>117</v>
      </c>
      <c r="B36" s="5"/>
      <c r="C36" s="35" t="s">
        <v>0</v>
      </c>
      <c r="D36" s="7"/>
      <c r="E36" s="7"/>
      <c r="F36" s="6" t="s">
        <v>0</v>
      </c>
      <c r="G36" s="5"/>
      <c r="H36" s="36"/>
      <c r="I36" s="7"/>
      <c r="J36" s="7"/>
      <c r="K36" s="7"/>
    </row>
    <row r="37" spans="1:11" ht="18" customHeight="1" x14ac:dyDescent="0.25">
      <c r="A37" s="6" t="s">
        <v>0</v>
      </c>
      <c r="B37" s="5"/>
      <c r="C37" s="37" t="s">
        <v>115</v>
      </c>
      <c r="D37" s="5"/>
      <c r="E37" s="5"/>
      <c r="F37" s="6" t="s">
        <v>0</v>
      </c>
      <c r="G37" s="5"/>
      <c r="H37" s="38" t="s">
        <v>116</v>
      </c>
      <c r="I37" s="39"/>
      <c r="J37" s="39"/>
      <c r="K37" s="39"/>
    </row>
    <row r="38" spans="1:11" ht="18" customHeight="1" x14ac:dyDescent="0.25">
      <c r="A38" s="34" t="s">
        <v>118</v>
      </c>
      <c r="B38" s="5"/>
      <c r="C38" s="35" t="s">
        <v>0</v>
      </c>
      <c r="D38" s="7"/>
      <c r="E38" s="7"/>
      <c r="F38" s="6" t="s">
        <v>0</v>
      </c>
      <c r="G38" s="5"/>
      <c r="H38" s="36"/>
      <c r="I38" s="7"/>
      <c r="J38" s="7"/>
      <c r="K38" s="7"/>
    </row>
    <row r="39" spans="1:11" ht="18" customHeight="1" x14ac:dyDescent="0.25">
      <c r="A39" s="6" t="s">
        <v>0</v>
      </c>
      <c r="B39" s="5"/>
      <c r="C39" s="37" t="s">
        <v>115</v>
      </c>
      <c r="D39" s="5"/>
      <c r="E39" s="5"/>
      <c r="F39" s="6" t="s">
        <v>0</v>
      </c>
      <c r="G39" s="5"/>
      <c r="H39" s="38" t="s">
        <v>116</v>
      </c>
      <c r="I39" s="39"/>
      <c r="J39" s="39"/>
      <c r="K39" s="39"/>
    </row>
    <row r="40" spans="1:11" ht="18" customHeight="1" x14ac:dyDescent="0.25">
      <c r="A40" s="34" t="s">
        <v>119</v>
      </c>
      <c r="B40" s="5"/>
      <c r="C40" s="35" t="s">
        <v>0</v>
      </c>
      <c r="D40" s="7"/>
      <c r="E40" s="7"/>
      <c r="F40" s="6" t="s">
        <v>0</v>
      </c>
      <c r="G40" s="5"/>
      <c r="H40" s="36"/>
      <c r="I40" s="7"/>
      <c r="J40" s="7"/>
      <c r="K40" s="7"/>
    </row>
    <row r="41" spans="1:11" ht="18" customHeight="1" x14ac:dyDescent="0.25">
      <c r="A41" s="6" t="s">
        <v>0</v>
      </c>
      <c r="B41" s="5"/>
      <c r="C41" s="37" t="s">
        <v>115</v>
      </c>
      <c r="D41" s="5"/>
      <c r="E41" s="5"/>
      <c r="F41" s="6" t="s">
        <v>0</v>
      </c>
      <c r="G41" s="5"/>
      <c r="H41" s="38" t="s">
        <v>116</v>
      </c>
      <c r="I41" s="39"/>
      <c r="J41" s="39"/>
      <c r="K41" s="39"/>
    </row>
    <row r="42" spans="1:11" ht="18" customHeight="1" x14ac:dyDescent="0.25">
      <c r="A42" s="34" t="s">
        <v>120</v>
      </c>
      <c r="B42" s="5"/>
      <c r="C42" s="35" t="s">
        <v>0</v>
      </c>
      <c r="D42" s="7"/>
      <c r="E42" s="7"/>
      <c r="F42" s="6" t="s">
        <v>0</v>
      </c>
      <c r="G42" s="5"/>
      <c r="H42" s="36"/>
      <c r="I42" s="7"/>
      <c r="J42" s="7"/>
      <c r="K42" s="7"/>
    </row>
    <row r="43" spans="1:11" ht="18" customHeight="1" x14ac:dyDescent="0.25">
      <c r="A43" s="6" t="s">
        <v>0</v>
      </c>
      <c r="B43" s="5"/>
      <c r="C43" s="37" t="s">
        <v>115</v>
      </c>
      <c r="D43" s="5"/>
      <c r="E43" s="5"/>
      <c r="F43" s="6" t="s">
        <v>0</v>
      </c>
      <c r="G43" s="5"/>
      <c r="H43" s="38" t="s">
        <v>116</v>
      </c>
      <c r="I43" s="39"/>
      <c r="J43" s="39"/>
      <c r="K43" s="39"/>
    </row>
    <row r="44" spans="1:11" ht="21.4" customHeight="1" x14ac:dyDescent="0.25">
      <c r="A44" s="34" t="s">
        <v>121</v>
      </c>
      <c r="B44" s="5"/>
      <c r="C44" s="6" t="s">
        <v>0</v>
      </c>
      <c r="D44" s="5"/>
      <c r="E44" s="5"/>
      <c r="F44" s="6" t="s">
        <v>0</v>
      </c>
      <c r="G44" s="5"/>
      <c r="H44" s="6" t="s">
        <v>0</v>
      </c>
      <c r="I44" s="5"/>
      <c r="J44" s="5"/>
      <c r="K44" s="5"/>
    </row>
    <row r="45" spans="1:11" ht="0" hidden="1" customHeight="1" x14ac:dyDescent="0.25"/>
  </sheetData>
  <mergeCells count="196">
    <mergeCell ref="A44:B44"/>
    <mergeCell ref="C44:E44"/>
    <mergeCell ref="F44:G44"/>
    <mergeCell ref="H44:K44"/>
    <mergeCell ref="A42:B42"/>
    <mergeCell ref="C42:E42"/>
    <mergeCell ref="F42:G42"/>
    <mergeCell ref="H42:K42"/>
    <mergeCell ref="A43:B43"/>
    <mergeCell ref="C43:E43"/>
    <mergeCell ref="F43:G43"/>
    <mergeCell ref="H43:K43"/>
    <mergeCell ref="A40:B40"/>
    <mergeCell ref="C40:E40"/>
    <mergeCell ref="F40:G40"/>
    <mergeCell ref="H40:K40"/>
    <mergeCell ref="A41:B41"/>
    <mergeCell ref="C41:E41"/>
    <mergeCell ref="F41:G41"/>
    <mergeCell ref="H41:K41"/>
    <mergeCell ref="A38:B38"/>
    <mergeCell ref="C38:E38"/>
    <mergeCell ref="F38:G38"/>
    <mergeCell ref="H38:K38"/>
    <mergeCell ref="A39:B39"/>
    <mergeCell ref="C39:E39"/>
    <mergeCell ref="F39:G39"/>
    <mergeCell ref="H39:K39"/>
    <mergeCell ref="A36:B36"/>
    <mergeCell ref="C36:E36"/>
    <mergeCell ref="F36:G36"/>
    <mergeCell ref="H36:K36"/>
    <mergeCell ref="A37:B37"/>
    <mergeCell ref="C37:E37"/>
    <mergeCell ref="F37:G37"/>
    <mergeCell ref="H37:K37"/>
    <mergeCell ref="A34:B34"/>
    <mergeCell ref="C34:E34"/>
    <mergeCell ref="F34:G34"/>
    <mergeCell ref="H34:K34"/>
    <mergeCell ref="A35:B35"/>
    <mergeCell ref="C35:E35"/>
    <mergeCell ref="F35:G35"/>
    <mergeCell ref="H35:K35"/>
    <mergeCell ref="A32:B32"/>
    <mergeCell ref="D32:E32"/>
    <mergeCell ref="F32:H32"/>
    <mergeCell ref="I32:J32"/>
    <mergeCell ref="K32:L32"/>
    <mergeCell ref="A31:B31"/>
    <mergeCell ref="D31:E31"/>
    <mergeCell ref="F31:H31"/>
    <mergeCell ref="I31:J31"/>
    <mergeCell ref="K31:L31"/>
    <mergeCell ref="A30:B30"/>
    <mergeCell ref="D30:E30"/>
    <mergeCell ref="F30:H30"/>
    <mergeCell ref="I30:J30"/>
    <mergeCell ref="K30:L30"/>
    <mergeCell ref="A29:B29"/>
    <mergeCell ref="D29:E29"/>
    <mergeCell ref="F29:H29"/>
    <mergeCell ref="I29:J29"/>
    <mergeCell ref="K29:L29"/>
    <mergeCell ref="A28:B28"/>
    <mergeCell ref="D28:E28"/>
    <mergeCell ref="F28:H28"/>
    <mergeCell ref="I28:J28"/>
    <mergeCell ref="K28:L28"/>
    <mergeCell ref="A27:B27"/>
    <mergeCell ref="D27:E27"/>
    <mergeCell ref="F27:H27"/>
    <mergeCell ref="I27:J27"/>
    <mergeCell ref="K27:L27"/>
    <mergeCell ref="A26:B26"/>
    <mergeCell ref="D26:E26"/>
    <mergeCell ref="F26:H26"/>
    <mergeCell ref="I26:J26"/>
    <mergeCell ref="K26:L26"/>
    <mergeCell ref="A25:B25"/>
    <mergeCell ref="D25:E25"/>
    <mergeCell ref="F25:H25"/>
    <mergeCell ref="I25:J25"/>
    <mergeCell ref="K25:L25"/>
    <mergeCell ref="A24:B24"/>
    <mergeCell ref="D24:E24"/>
    <mergeCell ref="F24:H24"/>
    <mergeCell ref="I24:J24"/>
    <mergeCell ref="K24:L24"/>
    <mergeCell ref="A23:B23"/>
    <mergeCell ref="D23:E23"/>
    <mergeCell ref="F23:H23"/>
    <mergeCell ref="I23:J23"/>
    <mergeCell ref="K23:L23"/>
    <mergeCell ref="A22:B22"/>
    <mergeCell ref="D22:E22"/>
    <mergeCell ref="F22:H22"/>
    <mergeCell ref="I22:J22"/>
    <mergeCell ref="K22:L22"/>
    <mergeCell ref="A21:B21"/>
    <mergeCell ref="D21:E21"/>
    <mergeCell ref="F21:H21"/>
    <mergeCell ref="I21:J21"/>
    <mergeCell ref="K21:L21"/>
    <mergeCell ref="A20:B20"/>
    <mergeCell ref="D20:E20"/>
    <mergeCell ref="F20:H20"/>
    <mergeCell ref="I20:J20"/>
    <mergeCell ref="K20:L20"/>
    <mergeCell ref="A19:B19"/>
    <mergeCell ref="D19:E19"/>
    <mergeCell ref="F19:H19"/>
    <mergeCell ref="I19:J19"/>
    <mergeCell ref="K19:L19"/>
    <mergeCell ref="A18:B18"/>
    <mergeCell ref="D18:E18"/>
    <mergeCell ref="F18:H18"/>
    <mergeCell ref="I18:J18"/>
    <mergeCell ref="K18:L18"/>
    <mergeCell ref="A17:B17"/>
    <mergeCell ref="D17:E17"/>
    <mergeCell ref="F17:H17"/>
    <mergeCell ref="I17:J17"/>
    <mergeCell ref="K17:L17"/>
    <mergeCell ref="A16:B16"/>
    <mergeCell ref="D16:E16"/>
    <mergeCell ref="F16:H16"/>
    <mergeCell ref="I16:J16"/>
    <mergeCell ref="K16:L16"/>
    <mergeCell ref="A15:B15"/>
    <mergeCell ref="D15:E15"/>
    <mergeCell ref="F15:H15"/>
    <mergeCell ref="I15:J15"/>
    <mergeCell ref="K15:L15"/>
    <mergeCell ref="A14:B14"/>
    <mergeCell ref="D14:E14"/>
    <mergeCell ref="F14:H14"/>
    <mergeCell ref="I14:J14"/>
    <mergeCell ref="K14:L14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5:B5"/>
    <mergeCell ref="D5:E5"/>
    <mergeCell ref="F5:H5"/>
    <mergeCell ref="I5:J5"/>
    <mergeCell ref="K5:L5"/>
    <mergeCell ref="A4:B4"/>
    <mergeCell ref="D4:E4"/>
    <mergeCell ref="F4:H4"/>
    <mergeCell ref="I4:J4"/>
    <mergeCell ref="K4:L4"/>
    <mergeCell ref="A1:L1"/>
    <mergeCell ref="A2:L2"/>
    <mergeCell ref="A3:B3"/>
    <mergeCell ref="D3:E3"/>
    <mergeCell ref="F3:H3"/>
    <mergeCell ref="I3:J3"/>
    <mergeCell ref="K3:L3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2020-11-10T10:51:57Z</cp:lastPrinted>
  <dcterms:created xsi:type="dcterms:W3CDTF">2020-11-10T10:52:25Z</dcterms:created>
  <dcterms:modified xsi:type="dcterms:W3CDTF">2020-11-10T10:52:25Z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