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4-2026\"/>
    </mc:Choice>
  </mc:AlternateContent>
  <xr:revisionPtr revIDLastSave="0" documentId="13_ncr:1_{9EF88065-8DE5-4165-9EA4-A474842014FF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НО" sheetId="1" r:id="rId1"/>
    <sheet name="основ характерис" sheetId="2" r:id="rId2"/>
  </sheets>
  <definedNames>
    <definedName name="_xlnm.Print_Area" localSheetId="0">ПНО!$A$1:$H$17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7" i="2" l="1"/>
  <c r="F32" i="2"/>
  <c r="F17" i="2"/>
  <c r="G7" i="2"/>
  <c r="E47" i="2" l="1"/>
  <c r="D47" i="2"/>
  <c r="C47" i="2"/>
  <c r="B47" i="2"/>
  <c r="G45" i="2"/>
  <c r="I45" i="2" s="1"/>
  <c r="G44" i="2"/>
  <c r="I44" i="2" s="1"/>
  <c r="G43" i="2"/>
  <c r="I43" i="2" s="1"/>
  <c r="H47" i="2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E32" i="2"/>
  <c r="D32" i="2"/>
  <c r="C32" i="2"/>
  <c r="B32" i="2"/>
  <c r="G30" i="2"/>
  <c r="I30" i="2" s="1"/>
  <c r="G29" i="2"/>
  <c r="I29" i="2" s="1"/>
  <c r="G28" i="2"/>
  <c r="I28" i="2" s="1"/>
  <c r="G27" i="2"/>
  <c r="G26" i="2"/>
  <c r="I26" i="2" s="1"/>
  <c r="G25" i="2"/>
  <c r="I25" i="2" s="1"/>
  <c r="G24" i="2"/>
  <c r="I24" i="2" s="1"/>
  <c r="G23" i="2"/>
  <c r="I23" i="2" s="1"/>
  <c r="G22" i="2"/>
  <c r="I22" i="2" s="1"/>
  <c r="H14" i="2"/>
  <c r="H12" i="2"/>
  <c r="E17" i="2"/>
  <c r="D17" i="2"/>
  <c r="C17" i="2"/>
  <c r="B17" i="2"/>
  <c r="G15" i="2"/>
  <c r="I15" i="2" s="1"/>
  <c r="G14" i="2"/>
  <c r="G13" i="2"/>
  <c r="I13" i="2" s="1"/>
  <c r="G12" i="2"/>
  <c r="I12" i="2" s="1"/>
  <c r="G11" i="2"/>
  <c r="I11" i="2" s="1"/>
  <c r="G10" i="2"/>
  <c r="I10" i="2" s="1"/>
  <c r="G9" i="2"/>
  <c r="I9" i="2" s="1"/>
  <c r="G8" i="2"/>
  <c r="I8" i="2" s="1"/>
  <c r="I7" i="2"/>
  <c r="I14" i="2" l="1"/>
  <c r="I17" i="2" s="1"/>
  <c r="H17" i="2"/>
  <c r="I27" i="2"/>
  <c r="I32" i="2" s="1"/>
  <c r="G17" i="2"/>
  <c r="I47" i="2"/>
  <c r="G47" i="2"/>
  <c r="G32" i="2"/>
  <c r="H32" i="2"/>
  <c r="H10" i="1"/>
  <c r="G10" i="1"/>
  <c r="F10" i="1"/>
</calcChain>
</file>

<file path=xl/sharedStrings.xml><?xml version="1.0" encoding="utf-8"?>
<sst xmlns="http://schemas.openxmlformats.org/spreadsheetml/2006/main" count="100" uniqueCount="59">
  <si>
    <t>№ п/п</t>
  </si>
  <si>
    <t>Вид расходов по бюджетной классификации</t>
  </si>
  <si>
    <t>Направление расходов</t>
  </si>
  <si>
    <t>1</t>
  </si>
  <si>
    <t>2</t>
  </si>
  <si>
    <t>4</t>
  </si>
  <si>
    <t>12</t>
  </si>
  <si>
    <t>13</t>
  </si>
  <si>
    <t>15</t>
  </si>
  <si>
    <t>17</t>
  </si>
  <si>
    <t>18</t>
  </si>
  <si>
    <t>Закон Курской области от 01.12.2004 №59-ЗКО "О социальной поддержке реабилитированных лиц и лиц, пострадавших от политических репрессий"</t>
  </si>
  <si>
    <t>11170</t>
  </si>
  <si>
    <t>313</t>
  </si>
  <si>
    <t>ежемесячная денежная выплата ветеранам туда</t>
  </si>
  <si>
    <t>Закон Курской области от 01.12.2004 N 58-ЗКО"О социальной поддержке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ветеранов труда"</t>
  </si>
  <si>
    <t>13150</t>
  </si>
  <si>
    <t>ежемесячная денежная выплата труженикам тыла</t>
  </si>
  <si>
    <t>Закон Курской области от 01.12.2004 N 58-ЗКО "О социальной поддержке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ветеранов труда"</t>
  </si>
  <si>
    <t>13160</t>
  </si>
  <si>
    <t>Закон Курской области от 01.12.2004 №56-ЗКО "О размере, порядке назначения и выплаты пособия на ребенка"</t>
  </si>
  <si>
    <t>11130</t>
  </si>
  <si>
    <t>Закон Курской области от 10.12.2008 N 108-ЗКО "О государственной поддержке семей, имеющих детей, в Курской области"</t>
  </si>
  <si>
    <t>R3020</t>
  </si>
  <si>
    <t>Постановление Администрации Курской области от 06.12.2013 №914-па "Об утверждении Порядка обращения граждан за компенсацией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и порядка ее выплаты"</t>
  </si>
  <si>
    <t>13000</t>
  </si>
  <si>
    <t>2024 год</t>
  </si>
  <si>
    <t>ежемесячная денежная выплата реабилитированным лицам и лицам, признанным пострадавшими от политических репрессий</t>
  </si>
  <si>
    <t xml:space="preserve">ежемесячное пособие на ребенка </t>
  </si>
  <si>
    <t>ежемесячная денежная выплата на ребенка в возрасте от трех до семи лет включительно</t>
  </si>
  <si>
    <t xml:space="preserve">компесация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 </t>
  </si>
  <si>
    <t>ВСЕГО:</t>
  </si>
  <si>
    <t>рублей</t>
  </si>
  <si>
    <t xml:space="preserve">Наименование публичного нормативного обязательства </t>
  </si>
  <si>
    <t>Наименование нормативного документа</t>
  </si>
  <si>
    <t>Предусмотрено в бюджете</t>
  </si>
  <si>
    <t>2025 год</t>
  </si>
  <si>
    <t>Объем бюджетных ассигнований на исполнение публичных нормативных обязательств на 2024 - 2026 годы</t>
  </si>
  <si>
    <t>2026 год</t>
  </si>
  <si>
    <t>МО</t>
  </si>
  <si>
    <t>Налоговые и неналоговые</t>
  </si>
  <si>
    <t>Дотация</t>
  </si>
  <si>
    <t>Субсидия</t>
  </si>
  <si>
    <t>Субвенция</t>
  </si>
  <si>
    <t xml:space="preserve">ИТОГО </t>
  </si>
  <si>
    <t>Дефицит</t>
  </si>
  <si>
    <t>Расходы</t>
  </si>
  <si>
    <t>поселок Поныри</t>
  </si>
  <si>
    <t>Верхне-Смородинский</t>
  </si>
  <si>
    <t>Возовский</t>
  </si>
  <si>
    <t>Горяйновский</t>
  </si>
  <si>
    <t>Ольховатский</t>
  </si>
  <si>
    <t>Первомайский</t>
  </si>
  <si>
    <t>1-Поныровский</t>
  </si>
  <si>
    <t>2-Поныровский</t>
  </si>
  <si>
    <t>Муниципальный район</t>
  </si>
  <si>
    <t>ВСЕГО</t>
  </si>
  <si>
    <t>ПРОГНОЗ ОСНОВНЫХ ХАРАКТЕРИСТИК КОНСОЛИДИРОВАННОГО БЮДЖЕТА ПОНЫРОВСКОГО РАЙОНА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</si>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</sst>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  <charset val="1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0" fillId="0" borderId="8" xfId="0" applyBorder="1" applyAlignment="1">
      <alignment horizontal="left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19" xfId="0" applyBorder="1" applyAlignment="1">
      <alignment horizontal="left"/>
    </xf>
    <xf numFmtId="0" fontId="5" fillId="0" borderId="19" xfId="0" applyFont="1" applyBorder="1" applyAlignment="1">
      <alignment horizontal="left"/>
    </xf>
    <xf numFmtId="0" fontId="6" fillId="0" borderId="5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3" fontId="8" fillId="0" borderId="26" xfId="0" applyNumberFormat="1" applyFont="1" applyBorder="1"/>
    <xf numFmtId="0" fontId="6" fillId="0" borderId="13" xfId="0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3" fontId="6" fillId="0" borderId="27" xfId="0" applyNumberFormat="1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left"/>
    </xf>
    <xf numFmtId="0" fontId="9" fillId="0" borderId="19" xfId="0" applyFont="1" applyBorder="1" applyAlignment="1">
      <alignment horizontal="center" vertical="center"/>
    </xf>
    <xf numFmtId="0" fontId="9" fillId="0" borderId="19" xfId="0" applyFont="1" applyBorder="1" applyAlignment="1">
      <alignment horizontal="left" vertical="center" wrapText="1"/>
    </xf>
    <xf numFmtId="3" fontId="0" fillId="0" borderId="19" xfId="0" applyNumberFormat="1" applyBorder="1" applyAlignment="1">
      <alignment horizontal="right"/>
    </xf>
    <xf numFmtId="3" fontId="9" fillId="0" borderId="19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19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5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17"/>
  <sheetViews>
    <sheetView showGridLines="0" tabSelected="1" view="pageBreakPreview" zoomScaleNormal="80" zoomScaleSheetLayoutView="100" workbookViewId="0">
      <selection activeCell="G10" sqref="G10"/>
    </sheetView>
  </sheetViews>
  <sheetFormatPr defaultRowHeight="12.75" x14ac:dyDescent="0.2"/>
  <cols>
    <col min="1" max="1" width="5.140625" customWidth="1"/>
    <col min="2" max="2" width="38.5703125" customWidth="1"/>
    <col min="3" max="3" width="55.28515625" customWidth="1"/>
    <col min="4" max="4" width="15.42578125" customWidth="1"/>
    <col min="5" max="5" width="11.7109375" customWidth="1"/>
    <col min="6" max="6" width="17.140625" customWidth="1"/>
    <col min="7" max="7" width="17.28515625" customWidth="1"/>
    <col min="8" max="8" width="16" customWidth="1"/>
    <col min="9" max="9" width="13.5703125" customWidth="1"/>
  </cols>
  <sheetData>
    <row r="3" spans="1:9" ht="15.75" x14ac:dyDescent="0.25">
      <c r="C3" s="8" t="s">
        <v>37</v>
      </c>
    </row>
    <row r="4" spans="1:9" ht="21.75" customHeight="1" x14ac:dyDescent="0.2">
      <c r="A4" s="15"/>
      <c r="B4" s="15"/>
      <c r="C4" s="15"/>
      <c r="D4" s="15"/>
      <c r="E4" s="15"/>
      <c r="F4" s="15"/>
      <c r="G4" s="15"/>
      <c r="H4" s="16" t="s">
        <v>32</v>
      </c>
    </row>
    <row r="5" spans="1:9" x14ac:dyDescent="0.2">
      <c r="A5" s="35" t="s">
        <v>0</v>
      </c>
      <c r="B5" s="38" t="s">
        <v>33</v>
      </c>
      <c r="C5" s="40" t="s">
        <v>34</v>
      </c>
      <c r="D5" s="32" t="s">
        <v>2</v>
      </c>
      <c r="E5" s="43" t="s">
        <v>1</v>
      </c>
      <c r="F5" s="35" t="s">
        <v>35</v>
      </c>
      <c r="G5" s="46"/>
      <c r="H5" s="47"/>
      <c r="I5" s="2"/>
    </row>
    <row r="6" spans="1:9" ht="27.75" customHeight="1" x14ac:dyDescent="0.2">
      <c r="A6" s="36"/>
      <c r="B6" s="36"/>
      <c r="C6" s="41"/>
      <c r="D6" s="33"/>
      <c r="E6" s="44"/>
      <c r="F6" s="48"/>
      <c r="G6" s="45"/>
      <c r="H6" s="49"/>
      <c r="I6" s="2"/>
    </row>
    <row r="7" spans="1:9" ht="12.75" customHeight="1" x14ac:dyDescent="0.2">
      <c r="A7" s="36"/>
      <c r="B7" s="36"/>
      <c r="C7" s="41"/>
      <c r="D7" s="33"/>
      <c r="E7" s="44"/>
      <c r="F7" s="50" t="s">
        <v>26</v>
      </c>
      <c r="G7" s="50" t="s">
        <v>36</v>
      </c>
      <c r="H7" s="38" t="s">
        <v>38</v>
      </c>
      <c r="I7" s="2"/>
    </row>
    <row r="8" spans="1:9" ht="103.5" customHeight="1" x14ac:dyDescent="0.2">
      <c r="A8" s="37"/>
      <c r="B8" s="39"/>
      <c r="C8" s="42"/>
      <c r="D8" s="34"/>
      <c r="E8" s="45"/>
      <c r="F8" s="39"/>
      <c r="G8" s="39"/>
      <c r="H8" s="39"/>
      <c r="I8" s="2"/>
    </row>
    <row r="9" spans="1:9" ht="14.85" customHeight="1" x14ac:dyDescent="0.2">
      <c r="A9" s="3" t="s">
        <v>3</v>
      </c>
      <c r="B9" s="4" t="s">
        <v>4</v>
      </c>
      <c r="C9" s="6" t="s">
        <v>5</v>
      </c>
      <c r="D9" s="7" t="s">
        <v>6</v>
      </c>
      <c r="E9" s="6" t="s">
        <v>7</v>
      </c>
      <c r="F9" s="6" t="s">
        <v>8</v>
      </c>
      <c r="G9" s="6" t="s">
        <v>9</v>
      </c>
      <c r="H9" s="5" t="s">
        <v>10</v>
      </c>
      <c r="I9" s="1"/>
    </row>
    <row r="10" spans="1:9" ht="21.75" customHeight="1" x14ac:dyDescent="0.3">
      <c r="A10" s="9"/>
      <c r="B10" s="30" t="s">
        <v>31</v>
      </c>
      <c r="C10" s="31"/>
      <c r="D10" s="10"/>
      <c r="E10" s="10"/>
      <c r="F10" s="14">
        <f>SUM(F11:F16)</f>
        <v>5666816</v>
      </c>
      <c r="G10" s="14">
        <f>SUM(G11:G16)</f>
        <v>5007169</v>
      </c>
      <c r="H10" s="14">
        <f>SUM(H11:H16)</f>
        <v>5007169</v>
      </c>
    </row>
    <row r="11" spans="1:9" ht="45" hidden="1" x14ac:dyDescent="0.2">
      <c r="A11" s="11">
        <v>1</v>
      </c>
      <c r="B11" s="11" t="s">
        <v>28</v>
      </c>
      <c r="C11" s="11" t="s">
        <v>20</v>
      </c>
      <c r="D11" s="11" t="s">
        <v>21</v>
      </c>
      <c r="E11" s="11" t="s">
        <v>13</v>
      </c>
      <c r="F11" s="13"/>
      <c r="G11" s="13"/>
      <c r="H11" s="13"/>
      <c r="I11" s="2"/>
    </row>
    <row r="12" spans="1:9" ht="60" x14ac:dyDescent="0.25">
      <c r="A12" s="11">
        <v>2</v>
      </c>
      <c r="B12" s="11" t="s">
        <v>27</v>
      </c>
      <c r="C12" s="11" t="s">
        <v>11</v>
      </c>
      <c r="D12" s="11" t="s">
        <v>12</v>
      </c>
      <c r="E12" s="11" t="s">
        <v>13</v>
      </c>
      <c r="F12" s="17">
        <v>39216</v>
      </c>
      <c r="G12" s="17">
        <v>39216</v>
      </c>
      <c r="H12" s="17">
        <v>39216</v>
      </c>
      <c r="I12" s="2"/>
    </row>
    <row r="13" spans="1:9" ht="125.25" customHeight="1" x14ac:dyDescent="0.2">
      <c r="A13" s="12">
        <v>6</v>
      </c>
      <c r="B13" s="11" t="s">
        <v>14</v>
      </c>
      <c r="C13" s="11" t="s">
        <v>15</v>
      </c>
      <c r="D13" s="11" t="s">
        <v>16</v>
      </c>
      <c r="E13" s="11" t="s">
        <v>13</v>
      </c>
      <c r="F13" s="13">
        <v>3651142</v>
      </c>
      <c r="G13" s="13">
        <v>3651142</v>
      </c>
      <c r="H13" s="13">
        <v>3651142</v>
      </c>
      <c r="I13" s="2"/>
    </row>
    <row r="14" spans="1:9" ht="129" customHeight="1" x14ac:dyDescent="0.2">
      <c r="A14" s="11">
        <v>7</v>
      </c>
      <c r="B14" s="11" t="s">
        <v>17</v>
      </c>
      <c r="C14" s="11" t="s">
        <v>18</v>
      </c>
      <c r="D14" s="11" t="s">
        <v>19</v>
      </c>
      <c r="E14" s="11" t="s">
        <v>13</v>
      </c>
      <c r="F14" s="13">
        <v>225950</v>
      </c>
      <c r="G14" s="13">
        <v>225950</v>
      </c>
      <c r="H14" s="13">
        <v>225950</v>
      </c>
      <c r="I14" s="2"/>
    </row>
    <row r="15" spans="1:9" ht="105" x14ac:dyDescent="0.2">
      <c r="A15" s="11">
        <v>8</v>
      </c>
      <c r="B15" s="20" t="s">
        <v>30</v>
      </c>
      <c r="C15" s="20" t="s">
        <v>24</v>
      </c>
      <c r="D15" s="20" t="s">
        <v>25</v>
      </c>
      <c r="E15" s="20" t="s">
        <v>13</v>
      </c>
      <c r="F15" s="21">
        <v>1750508</v>
      </c>
      <c r="G15" s="21">
        <v>1090861</v>
      </c>
      <c r="H15" s="21">
        <v>1090861</v>
      </c>
      <c r="I15" s="2"/>
    </row>
    <row r="16" spans="1:9" ht="45" hidden="1" x14ac:dyDescent="0.2">
      <c r="A16" s="11">
        <v>9</v>
      </c>
      <c r="B16" s="18" t="s">
        <v>29</v>
      </c>
      <c r="C16" s="18" t="s">
        <v>22</v>
      </c>
      <c r="D16" s="18" t="s">
        <v>23</v>
      </c>
      <c r="E16" s="18" t="s">
        <v>13</v>
      </c>
      <c r="F16" s="19"/>
      <c r="G16" s="19"/>
      <c r="H16" s="19"/>
      <c r="I16" s="2"/>
    </row>
    <row r="17" spans="1:2" ht="14.85" customHeight="1" x14ac:dyDescent="0.2">
      <c r="A17" s="29"/>
      <c r="B17" s="29"/>
    </row>
  </sheetData>
  <mergeCells count="11">
    <mergeCell ref="E5:E8"/>
    <mergeCell ref="F5:H6"/>
    <mergeCell ref="F7:F8"/>
    <mergeCell ref="G7:G8"/>
    <mergeCell ref="H7:H8"/>
    <mergeCell ref="A17:B17"/>
    <mergeCell ref="B10:C10"/>
    <mergeCell ref="D5:D8"/>
    <mergeCell ref="A5:A8"/>
    <mergeCell ref="B5:B8"/>
    <mergeCell ref="C5:C8"/>
  </mergeCells>
  <pageMargins left="0.39370078740157483" right="0.39370078740157483" top="0.39370078740157483" bottom="0.39370078740157483" header="0" footer="0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3B363-CF94-4FCB-BC04-3982FA015A74}">
  <dimension ref="A2:I47"/>
  <sheetViews>
    <sheetView topLeftCell="A16" workbookViewId="0">
      <selection activeCell="H22" sqref="H22"/>
    </sheetView>
  </sheetViews>
  <sheetFormatPr defaultRowHeight="12.75" x14ac:dyDescent="0.2"/>
  <cols>
    <col min="1" max="1" width="32.7109375" customWidth="1"/>
    <col min="2" max="2" width="15.7109375" customWidth="1"/>
    <col min="3" max="3" width="12.7109375" customWidth="1"/>
    <col min="4" max="4" width="12.5703125" customWidth="1"/>
    <col min="5" max="6" width="11.7109375" customWidth="1"/>
    <col min="7" max="7" width="12.85546875" customWidth="1"/>
    <col min="8" max="8" width="12.28515625" customWidth="1"/>
    <col min="9" max="9" width="13.5703125" customWidth="1"/>
  </cols>
  <sheetData>
    <row r="2" spans="1:9" x14ac:dyDescent="0.2">
      <c r="D2" s="27" t="s">
        <v>57</v>
      </c>
    </row>
    <row r="5" spans="1:9" x14ac:dyDescent="0.2">
      <c r="A5">
        <v>2024</v>
      </c>
    </row>
    <row r="6" spans="1:9" ht="63.75" customHeight="1" x14ac:dyDescent="0.2">
      <c r="A6" s="23" t="s">
        <v>39</v>
      </c>
      <c r="B6" s="24" t="s">
        <v>40</v>
      </c>
      <c r="C6" s="23" t="s">
        <v>41</v>
      </c>
      <c r="D6" s="23" t="s">
        <v>42</v>
      </c>
      <c r="E6" s="23" t="s">
        <v>43</v>
      </c>
      <c r="F6" s="28" t="s">
        <v>58</v>
      </c>
      <c r="G6" s="23" t="s">
        <v>44</v>
      </c>
      <c r="H6" s="23" t="s">
        <v>45</v>
      </c>
      <c r="I6" s="23" t="s">
        <v>46</v>
      </c>
    </row>
    <row r="7" spans="1:9" x14ac:dyDescent="0.2">
      <c r="A7" s="22" t="s">
        <v>55</v>
      </c>
      <c r="B7" s="25">
        <v>115701807</v>
      </c>
      <c r="C7" s="25">
        <v>39025930</v>
      </c>
      <c r="D7" s="25">
        <v>22800098</v>
      </c>
      <c r="E7" s="26">
        <v>274299180</v>
      </c>
      <c r="F7" s="26">
        <v>64456</v>
      </c>
      <c r="G7" s="25">
        <f>SUM(B7:F7)</f>
        <v>451891471</v>
      </c>
      <c r="H7" s="25">
        <v>2130400</v>
      </c>
      <c r="I7" s="25">
        <f>SUM(G7:H7)</f>
        <v>454021871</v>
      </c>
    </row>
    <row r="8" spans="1:9" x14ac:dyDescent="0.2">
      <c r="A8" s="9" t="s">
        <v>47</v>
      </c>
      <c r="B8" s="25">
        <v>14472598</v>
      </c>
      <c r="C8" s="25">
        <v>2438838</v>
      </c>
      <c r="D8" s="25"/>
      <c r="E8" s="25"/>
      <c r="F8" s="25"/>
      <c r="G8" s="25">
        <f t="shared" ref="G8:G15" si="0">SUM(B8:E8)</f>
        <v>16911436</v>
      </c>
      <c r="H8" s="25"/>
      <c r="I8" s="25">
        <f t="shared" ref="I8:I15" si="1">SUM(G8:H8)</f>
        <v>16911436</v>
      </c>
    </row>
    <row r="9" spans="1:9" x14ac:dyDescent="0.2">
      <c r="A9" s="9" t="s">
        <v>48</v>
      </c>
      <c r="B9" s="25">
        <v>4911948</v>
      </c>
      <c r="C9" s="25">
        <v>518439</v>
      </c>
      <c r="D9" s="25"/>
      <c r="E9" s="25">
        <v>134910</v>
      </c>
      <c r="F9" s="25"/>
      <c r="G9" s="25">
        <f t="shared" si="0"/>
        <v>5565297</v>
      </c>
      <c r="H9" s="25"/>
      <c r="I9" s="25">
        <f t="shared" si="1"/>
        <v>5565297</v>
      </c>
    </row>
    <row r="10" spans="1:9" x14ac:dyDescent="0.2">
      <c r="A10" s="9" t="s">
        <v>49</v>
      </c>
      <c r="B10" s="25">
        <v>2364408</v>
      </c>
      <c r="C10" s="25">
        <v>1097686</v>
      </c>
      <c r="D10" s="25"/>
      <c r="E10" s="25">
        <v>134910</v>
      </c>
      <c r="F10" s="25"/>
      <c r="G10" s="25">
        <f t="shared" si="0"/>
        <v>3597004</v>
      </c>
      <c r="H10" s="25"/>
      <c r="I10" s="25">
        <f t="shared" si="1"/>
        <v>3597004</v>
      </c>
    </row>
    <row r="11" spans="1:9" x14ac:dyDescent="0.2">
      <c r="A11" s="9" t="s">
        <v>50</v>
      </c>
      <c r="B11" s="25">
        <v>2555991</v>
      </c>
      <c r="C11" s="25">
        <v>1516124</v>
      </c>
      <c r="D11" s="25"/>
      <c r="E11" s="25">
        <v>134910</v>
      </c>
      <c r="F11" s="25"/>
      <c r="G11" s="25">
        <f t="shared" si="0"/>
        <v>4207025</v>
      </c>
      <c r="H11" s="25"/>
      <c r="I11" s="25">
        <f t="shared" si="1"/>
        <v>4207025</v>
      </c>
    </row>
    <row r="12" spans="1:9" x14ac:dyDescent="0.2">
      <c r="A12" s="9" t="s">
        <v>51</v>
      </c>
      <c r="B12" s="25">
        <v>2803114</v>
      </c>
      <c r="C12" s="25">
        <v>1555885</v>
      </c>
      <c r="D12" s="25"/>
      <c r="E12" s="25">
        <v>134910</v>
      </c>
      <c r="F12" s="25"/>
      <c r="G12" s="25">
        <f t="shared" si="0"/>
        <v>4493909</v>
      </c>
      <c r="H12" s="25">
        <f>SUM(B12*10)/100</f>
        <v>280311.40000000002</v>
      </c>
      <c r="I12" s="25">
        <f t="shared" si="1"/>
        <v>4774220.4000000004</v>
      </c>
    </row>
    <row r="13" spans="1:9" x14ac:dyDescent="0.2">
      <c r="A13" s="9" t="s">
        <v>52</v>
      </c>
      <c r="B13" s="25">
        <v>1662319</v>
      </c>
      <c r="C13" s="25">
        <v>1090285</v>
      </c>
      <c r="D13" s="25"/>
      <c r="E13" s="25">
        <v>134910</v>
      </c>
      <c r="F13" s="25"/>
      <c r="G13" s="25">
        <f t="shared" si="0"/>
        <v>2887514</v>
      </c>
      <c r="H13" s="25"/>
      <c r="I13" s="25">
        <f t="shared" si="1"/>
        <v>2887514</v>
      </c>
    </row>
    <row r="14" spans="1:9" x14ac:dyDescent="0.2">
      <c r="A14" s="9" t="s">
        <v>53</v>
      </c>
      <c r="B14" s="25">
        <v>1945088</v>
      </c>
      <c r="C14" s="25">
        <v>1045070</v>
      </c>
      <c r="D14" s="25"/>
      <c r="E14" s="25">
        <v>134910</v>
      </c>
      <c r="F14" s="25"/>
      <c r="G14" s="25">
        <f t="shared" si="0"/>
        <v>3125068</v>
      </c>
      <c r="H14" s="25">
        <f>SUM(B14*10)/100</f>
        <v>194508.79999999999</v>
      </c>
      <c r="I14" s="25">
        <f t="shared" si="1"/>
        <v>3319576.8</v>
      </c>
    </row>
    <row r="15" spans="1:9" x14ac:dyDescent="0.2">
      <c r="A15" s="9" t="s">
        <v>54</v>
      </c>
      <c r="B15" s="25">
        <v>845132</v>
      </c>
      <c r="C15" s="25">
        <v>477244</v>
      </c>
      <c r="D15" s="25"/>
      <c r="E15" s="25">
        <v>134910</v>
      </c>
      <c r="F15" s="25"/>
      <c r="G15" s="25">
        <f t="shared" si="0"/>
        <v>1457286</v>
      </c>
      <c r="H15" s="25"/>
      <c r="I15" s="25">
        <f t="shared" si="1"/>
        <v>1457286</v>
      </c>
    </row>
    <row r="16" spans="1:9" x14ac:dyDescent="0.2">
      <c r="A16" s="9"/>
      <c r="B16" s="25"/>
      <c r="C16" s="25"/>
      <c r="D16" s="25"/>
      <c r="E16" s="25"/>
      <c r="F16" s="25"/>
      <c r="G16" s="25"/>
      <c r="H16" s="25"/>
      <c r="I16" s="25"/>
    </row>
    <row r="17" spans="1:9" x14ac:dyDescent="0.2">
      <c r="A17" s="22" t="s">
        <v>56</v>
      </c>
      <c r="B17" s="25">
        <f>SUM(B7:B15)</f>
        <v>147262405</v>
      </c>
      <c r="C17" s="25">
        <f t="shared" ref="C17:I17" si="2">SUM(C7:C15)</f>
        <v>48765501</v>
      </c>
      <c r="D17" s="25">
        <f t="shared" si="2"/>
        <v>22800098</v>
      </c>
      <c r="E17" s="25">
        <f t="shared" si="2"/>
        <v>275243550</v>
      </c>
      <c r="F17" s="25">
        <f t="shared" si="2"/>
        <v>64456</v>
      </c>
      <c r="G17" s="25">
        <f t="shared" si="2"/>
        <v>494136010</v>
      </c>
      <c r="H17" s="25">
        <f t="shared" si="2"/>
        <v>2605220.1999999997</v>
      </c>
      <c r="I17" s="25">
        <f t="shared" si="2"/>
        <v>496741230.19999999</v>
      </c>
    </row>
    <row r="20" spans="1:9" x14ac:dyDescent="0.2">
      <c r="A20">
        <v>2025</v>
      </c>
    </row>
    <row r="21" spans="1:9" ht="63.75" customHeight="1" x14ac:dyDescent="0.2">
      <c r="A21" s="23" t="s">
        <v>39</v>
      </c>
      <c r="B21" s="24" t="s">
        <v>40</v>
      </c>
      <c r="C21" s="23" t="s">
        <v>41</v>
      </c>
      <c r="D21" s="23" t="s">
        <v>42</v>
      </c>
      <c r="E21" s="23" t="s">
        <v>43</v>
      </c>
      <c r="F21" s="23"/>
      <c r="G21" s="23" t="s">
        <v>44</v>
      </c>
      <c r="H21" s="23" t="s">
        <v>45</v>
      </c>
      <c r="I21" s="23" t="s">
        <v>46</v>
      </c>
    </row>
    <row r="22" spans="1:9" x14ac:dyDescent="0.2">
      <c r="A22" s="22" t="s">
        <v>55</v>
      </c>
      <c r="B22" s="25">
        <v>136952396</v>
      </c>
      <c r="C22" s="25">
        <v>16751564</v>
      </c>
      <c r="D22" s="25">
        <v>6999331</v>
      </c>
      <c r="E22" s="26">
        <v>262654371</v>
      </c>
      <c r="F22" s="26"/>
      <c r="G22" s="25">
        <f>SUM(B22:E22)</f>
        <v>423357662</v>
      </c>
      <c r="H22" s="25">
        <v>1536263</v>
      </c>
      <c r="I22" s="25">
        <f>SUM(G22:H22)</f>
        <v>424893925</v>
      </c>
    </row>
    <row r="23" spans="1:9" x14ac:dyDescent="0.2">
      <c r="A23" s="9" t="s">
        <v>47</v>
      </c>
      <c r="B23" s="25">
        <v>15193920</v>
      </c>
      <c r="C23" s="25">
        <v>2084885</v>
      </c>
      <c r="D23" s="25"/>
      <c r="E23" s="25"/>
      <c r="F23" s="25"/>
      <c r="G23" s="25">
        <f t="shared" ref="G23:G30" si="3">SUM(B23:E23)</f>
        <v>17278805</v>
      </c>
      <c r="H23" s="25"/>
      <c r="I23" s="25">
        <f t="shared" ref="I23:I30" si="4">SUM(G23:H23)</f>
        <v>17278805</v>
      </c>
    </row>
    <row r="24" spans="1:9" x14ac:dyDescent="0.2">
      <c r="A24" s="9" t="s">
        <v>48</v>
      </c>
      <c r="B24" s="25">
        <v>4950978</v>
      </c>
      <c r="C24" s="25">
        <v>443525</v>
      </c>
      <c r="D24" s="25"/>
      <c r="E24" s="25">
        <v>148721</v>
      </c>
      <c r="F24" s="25"/>
      <c r="G24" s="25">
        <f t="shared" si="3"/>
        <v>5543224</v>
      </c>
      <c r="H24" s="25"/>
      <c r="I24" s="25">
        <f t="shared" si="4"/>
        <v>5543224</v>
      </c>
    </row>
    <row r="25" spans="1:9" x14ac:dyDescent="0.2">
      <c r="A25" s="9" t="s">
        <v>49</v>
      </c>
      <c r="B25" s="25">
        <v>2396141</v>
      </c>
      <c r="C25" s="25">
        <v>943567</v>
      </c>
      <c r="D25" s="25"/>
      <c r="E25" s="25">
        <v>148721</v>
      </c>
      <c r="F25" s="25"/>
      <c r="G25" s="25">
        <f t="shared" si="3"/>
        <v>3488429</v>
      </c>
      <c r="H25" s="25"/>
      <c r="I25" s="25">
        <f t="shared" si="4"/>
        <v>3488429</v>
      </c>
    </row>
    <row r="26" spans="1:9" x14ac:dyDescent="0.2">
      <c r="A26" s="9" t="s">
        <v>50</v>
      </c>
      <c r="B26" s="25">
        <v>2566932</v>
      </c>
      <c r="C26" s="25">
        <v>577210</v>
      </c>
      <c r="D26" s="25"/>
      <c r="E26" s="25">
        <v>148721</v>
      </c>
      <c r="F26" s="25"/>
      <c r="G26" s="25">
        <f t="shared" si="3"/>
        <v>3292863</v>
      </c>
      <c r="H26" s="25"/>
      <c r="I26" s="25">
        <f t="shared" si="4"/>
        <v>3292863</v>
      </c>
    </row>
    <row r="27" spans="1:9" x14ac:dyDescent="0.2">
      <c r="A27" s="9" t="s">
        <v>51</v>
      </c>
      <c r="B27" s="25">
        <v>2845015</v>
      </c>
      <c r="C27" s="25">
        <v>542602</v>
      </c>
      <c r="D27" s="25"/>
      <c r="E27" s="25">
        <v>148721</v>
      </c>
      <c r="F27" s="25"/>
      <c r="G27" s="25">
        <f t="shared" si="3"/>
        <v>3536338</v>
      </c>
      <c r="H27" s="25"/>
      <c r="I27" s="25">
        <f t="shared" si="4"/>
        <v>3536338</v>
      </c>
    </row>
    <row r="28" spans="1:9" x14ac:dyDescent="0.2">
      <c r="A28" s="9" t="s">
        <v>52</v>
      </c>
      <c r="B28" s="25">
        <v>1672446</v>
      </c>
      <c r="C28" s="25">
        <v>430954</v>
      </c>
      <c r="D28" s="25"/>
      <c r="E28" s="25">
        <v>148721</v>
      </c>
      <c r="F28" s="25"/>
      <c r="G28" s="25">
        <f t="shared" si="3"/>
        <v>2252121</v>
      </c>
      <c r="H28" s="25"/>
      <c r="I28" s="25">
        <f t="shared" si="4"/>
        <v>2252121</v>
      </c>
    </row>
    <row r="29" spans="1:9" x14ac:dyDescent="0.2">
      <c r="A29" s="9" t="s">
        <v>53</v>
      </c>
      <c r="B29" s="25">
        <v>1964724</v>
      </c>
      <c r="C29" s="25">
        <v>509900</v>
      </c>
      <c r="D29" s="25"/>
      <c r="E29" s="25">
        <v>148721</v>
      </c>
      <c r="F29" s="25"/>
      <c r="G29" s="25">
        <f t="shared" si="3"/>
        <v>2623345</v>
      </c>
      <c r="H29" s="25"/>
      <c r="I29" s="25">
        <f t="shared" si="4"/>
        <v>2623345</v>
      </c>
    </row>
    <row r="30" spans="1:9" x14ac:dyDescent="0.2">
      <c r="A30" s="9" t="s">
        <v>54</v>
      </c>
      <c r="B30" s="25">
        <v>849087</v>
      </c>
      <c r="C30" s="25">
        <v>408613</v>
      </c>
      <c r="D30" s="25"/>
      <c r="E30" s="25">
        <v>148721</v>
      </c>
      <c r="F30" s="25"/>
      <c r="G30" s="25">
        <f t="shared" si="3"/>
        <v>1406421</v>
      </c>
      <c r="H30" s="25"/>
      <c r="I30" s="25">
        <f t="shared" si="4"/>
        <v>1406421</v>
      </c>
    </row>
    <row r="31" spans="1:9" x14ac:dyDescent="0.2">
      <c r="A31" s="9"/>
      <c r="B31" s="25"/>
      <c r="C31" s="25"/>
      <c r="D31" s="25"/>
      <c r="E31" s="25"/>
      <c r="F31" s="25"/>
      <c r="G31" s="25"/>
      <c r="H31" s="25"/>
      <c r="I31" s="25"/>
    </row>
    <row r="32" spans="1:9" x14ac:dyDescent="0.2">
      <c r="A32" s="22" t="s">
        <v>56</v>
      </c>
      <c r="B32" s="25">
        <f>SUM(B22:B30)</f>
        <v>169391639</v>
      </c>
      <c r="C32" s="25">
        <f t="shared" ref="C32:I32" si="5">SUM(C22:C30)</f>
        <v>22692820</v>
      </c>
      <c r="D32" s="25">
        <f t="shared" si="5"/>
        <v>6999331</v>
      </c>
      <c r="E32" s="25">
        <f t="shared" si="5"/>
        <v>263695418</v>
      </c>
      <c r="F32" s="25">
        <f t="shared" si="5"/>
        <v>0</v>
      </c>
      <c r="G32" s="25">
        <f t="shared" si="5"/>
        <v>462779208</v>
      </c>
      <c r="H32" s="25">
        <f t="shared" si="5"/>
        <v>1536263</v>
      </c>
      <c r="I32" s="25">
        <f t="shared" si="5"/>
        <v>464315471</v>
      </c>
    </row>
    <row r="35" spans="1:9" x14ac:dyDescent="0.2">
      <c r="A35">
        <v>2026</v>
      </c>
    </row>
    <row r="36" spans="1:9" ht="63.75" customHeight="1" x14ac:dyDescent="0.2">
      <c r="A36" s="23" t="s">
        <v>39</v>
      </c>
      <c r="B36" s="24" t="s">
        <v>40</v>
      </c>
      <c r="C36" s="23" t="s">
        <v>41</v>
      </c>
      <c r="D36" s="23" t="s">
        <v>42</v>
      </c>
      <c r="E36" s="23" t="s">
        <v>43</v>
      </c>
      <c r="F36" s="23"/>
      <c r="G36" s="23" t="s">
        <v>44</v>
      </c>
      <c r="H36" s="23" t="s">
        <v>45</v>
      </c>
      <c r="I36" s="23" t="s">
        <v>46</v>
      </c>
    </row>
    <row r="37" spans="1:9" x14ac:dyDescent="0.2">
      <c r="A37" s="22" t="s">
        <v>55</v>
      </c>
      <c r="B37" s="25">
        <v>145125313</v>
      </c>
      <c r="C37" s="25">
        <v>16343606</v>
      </c>
      <c r="D37" s="25">
        <v>6969453</v>
      </c>
      <c r="E37" s="26">
        <v>248878967</v>
      </c>
      <c r="F37" s="26"/>
      <c r="G37" s="25">
        <f>SUM(B37:E37)</f>
        <v>417317339</v>
      </c>
      <c r="H37" s="25"/>
      <c r="I37" s="25">
        <f>SUM(G37:H37)</f>
        <v>417317339</v>
      </c>
    </row>
    <row r="38" spans="1:9" x14ac:dyDescent="0.2">
      <c r="A38" s="9" t="s">
        <v>47</v>
      </c>
      <c r="B38" s="25">
        <v>15881992</v>
      </c>
      <c r="C38" s="25">
        <v>1952850</v>
      </c>
      <c r="D38" s="25"/>
      <c r="E38" s="25"/>
      <c r="F38" s="25"/>
      <c r="G38" s="25">
        <f t="shared" ref="G38:G45" si="6">SUM(B38:E38)</f>
        <v>17834842</v>
      </c>
      <c r="H38" s="25"/>
      <c r="I38" s="25">
        <f t="shared" ref="I38:I45" si="7">SUM(G38:H38)</f>
        <v>17834842</v>
      </c>
    </row>
    <row r="39" spans="1:9" x14ac:dyDescent="0.2">
      <c r="A39" s="9" t="s">
        <v>48</v>
      </c>
      <c r="B39" s="25">
        <v>4990847</v>
      </c>
      <c r="C39" s="25">
        <v>415101</v>
      </c>
      <c r="D39" s="25"/>
      <c r="E39" s="25">
        <v>162767</v>
      </c>
      <c r="F39" s="25"/>
      <c r="G39" s="25">
        <f t="shared" si="6"/>
        <v>5568715</v>
      </c>
      <c r="H39" s="25"/>
      <c r="I39" s="25">
        <f t="shared" si="7"/>
        <v>5568715</v>
      </c>
    </row>
    <row r="40" spans="1:9" x14ac:dyDescent="0.2">
      <c r="A40" s="9" t="s">
        <v>49</v>
      </c>
      <c r="B40" s="25">
        <v>2429222</v>
      </c>
      <c r="C40" s="25">
        <v>878497</v>
      </c>
      <c r="D40" s="25"/>
      <c r="E40" s="25">
        <v>162767</v>
      </c>
      <c r="F40" s="25"/>
      <c r="G40" s="25">
        <f t="shared" si="6"/>
        <v>3470486</v>
      </c>
      <c r="H40" s="25"/>
      <c r="I40" s="25">
        <f t="shared" si="7"/>
        <v>3470486</v>
      </c>
    </row>
    <row r="41" spans="1:9" x14ac:dyDescent="0.2">
      <c r="A41" s="9" t="s">
        <v>50</v>
      </c>
      <c r="B41" s="25">
        <v>2578369</v>
      </c>
      <c r="C41" s="25">
        <v>546539</v>
      </c>
      <c r="D41" s="25"/>
      <c r="E41" s="25">
        <v>162767</v>
      </c>
      <c r="F41" s="25"/>
      <c r="G41" s="25">
        <f t="shared" si="6"/>
        <v>3287675</v>
      </c>
      <c r="H41" s="25"/>
      <c r="I41" s="25">
        <f t="shared" si="7"/>
        <v>3287675</v>
      </c>
    </row>
    <row r="42" spans="1:9" x14ac:dyDescent="0.2">
      <c r="A42" s="9" t="s">
        <v>51</v>
      </c>
      <c r="B42" s="25">
        <v>2893263</v>
      </c>
      <c r="C42" s="25">
        <v>508636</v>
      </c>
      <c r="D42" s="25"/>
      <c r="E42" s="25">
        <v>162767</v>
      </c>
      <c r="F42" s="25"/>
      <c r="G42" s="25">
        <f t="shared" si="6"/>
        <v>3564666</v>
      </c>
      <c r="H42" s="25"/>
      <c r="I42" s="25">
        <f t="shared" si="7"/>
        <v>3564666</v>
      </c>
    </row>
    <row r="43" spans="1:9" x14ac:dyDescent="0.2">
      <c r="A43" s="9" t="s">
        <v>52</v>
      </c>
      <c r="B43" s="25">
        <v>1683131</v>
      </c>
      <c r="C43" s="25">
        <v>404096</v>
      </c>
      <c r="D43" s="25"/>
      <c r="E43" s="25">
        <v>162767</v>
      </c>
      <c r="F43" s="25"/>
      <c r="G43" s="25">
        <f t="shared" si="6"/>
        <v>2249994</v>
      </c>
      <c r="H43" s="25"/>
      <c r="I43" s="25">
        <f t="shared" si="7"/>
        <v>2249994</v>
      </c>
    </row>
    <row r="44" spans="1:9" x14ac:dyDescent="0.2">
      <c r="A44" s="9" t="s">
        <v>53</v>
      </c>
      <c r="B44" s="25">
        <v>1985192</v>
      </c>
      <c r="C44" s="25">
        <v>438943</v>
      </c>
      <c r="D44" s="25"/>
      <c r="E44" s="25">
        <v>162767</v>
      </c>
      <c r="F44" s="25"/>
      <c r="G44" s="25">
        <f t="shared" si="6"/>
        <v>2586902</v>
      </c>
      <c r="H44" s="25"/>
      <c r="I44" s="25">
        <f t="shared" si="7"/>
        <v>2586902</v>
      </c>
    </row>
    <row r="45" spans="1:9" x14ac:dyDescent="0.2">
      <c r="A45" s="9" t="s">
        <v>54</v>
      </c>
      <c r="B45" s="25">
        <v>853263</v>
      </c>
      <c r="C45" s="25">
        <v>382088</v>
      </c>
      <c r="D45" s="25"/>
      <c r="E45" s="25">
        <v>162767</v>
      </c>
      <c r="F45" s="25"/>
      <c r="G45" s="25">
        <f t="shared" si="6"/>
        <v>1398118</v>
      </c>
      <c r="H45" s="25"/>
      <c r="I45" s="25">
        <f t="shared" si="7"/>
        <v>1398118</v>
      </c>
    </row>
    <row r="46" spans="1:9" x14ac:dyDescent="0.2">
      <c r="A46" s="9"/>
      <c r="B46" s="25"/>
      <c r="C46" s="25"/>
      <c r="D46" s="25"/>
      <c r="E46" s="25"/>
      <c r="F46" s="25"/>
      <c r="G46" s="25"/>
      <c r="H46" s="25"/>
      <c r="I46" s="25"/>
    </row>
    <row r="47" spans="1:9" x14ac:dyDescent="0.2">
      <c r="A47" s="22" t="s">
        <v>56</v>
      </c>
      <c r="B47" s="25">
        <f>SUM(B37:B45)</f>
        <v>178420592</v>
      </c>
      <c r="C47" s="25">
        <f t="shared" ref="C47:I47" si="8">SUM(C37:C45)</f>
        <v>21870356</v>
      </c>
      <c r="D47" s="25">
        <f t="shared" si="8"/>
        <v>6969453</v>
      </c>
      <c r="E47" s="25">
        <f t="shared" si="8"/>
        <v>250018336</v>
      </c>
      <c r="F47" s="25">
        <f t="shared" si="8"/>
        <v>0</v>
      </c>
      <c r="G47" s="25">
        <f t="shared" si="8"/>
        <v>457278737</v>
      </c>
      <c r="H47" s="25">
        <f t="shared" si="8"/>
        <v>0</v>
      </c>
      <c r="I47" s="25">
        <f t="shared" si="8"/>
        <v>457278737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ПНО</vt:lpstr>
      <vt:lpstr>основ характерис</vt:lpstr>
      <vt:lpstr>ПНО!Область_печати</vt:lpstr>
    </vt:vector>
  </TitlesOfParts>
  <Company>Stimulsoft Reports 2016.2.0 from 23 September 2016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Пользователь</dc:creator>
  <dc:description/>
  <cp:lastModifiedBy>Пользователь</cp:lastModifiedBy>
  <cp:lastPrinted>2023-11-04T07:33:35Z</cp:lastPrinted>
  <dcterms:created xsi:type="dcterms:W3CDTF">2021-09-02T10:40:28Z</dcterms:created>
  <dcterms:modified xsi:type="dcterms:W3CDTF">2023-11-04T07:33:49Z</dcterms:modified>
</cp:coreProperties>
</file>